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Moreland Station" sheetId="1" state="visible" r:id="rId2"/>
  </sheets>
  <definedNames>
    <definedName function="false" hidden="true" localSheetId="0" name="_xlnm._FilterDatabase" vbProcedure="false">'Moreland Station'!$B$1:$T$57</definedName>
    <definedName function="false" hidden="false" localSheetId="0" name="_xlnm._FilterDatabase" vbProcedure="false">'Moreland Station'!$B$1:$T$57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<sst xmlns="http://schemas.openxmlformats.org/spreadsheetml/2006/main" count="728" uniqueCount="223">
  <si>
    <t xml:space="preserve">gid</t>
  </si>
  <si>
    <t xml:space="preserve">Tree ID</t>
  </si>
  <si>
    <t xml:space="preserve">Name</t>
  </si>
  <si>
    <t xml:space="preserve">Common Name</t>
  </si>
  <si>
    <t xml:space="preserve">Long</t>
  </si>
  <si>
    <t xml:space="preserve">Lat</t>
  </si>
  <si>
    <t xml:space="preserve">Type</t>
  </si>
  <si>
    <t xml:space="preserve">Age Class</t>
  </si>
  <si>
    <t xml:space="preserve">Height (m)</t>
  </si>
  <si>
    <t xml:space="preserve">Caopy Size (m x m)</t>
  </si>
  <si>
    <t xml:space="preserve">DBH (cm)</t>
  </si>
  <si>
    <t xml:space="preserve">TPZ (cm)</t>
  </si>
  <si>
    <t xml:space="preserve">Structure</t>
  </si>
  <si>
    <t xml:space="preserve">Health</t>
  </si>
  <si>
    <t xml:space="preserve">Arboriculture Rating</t>
  </si>
  <si>
    <t xml:space="preserve">Significance  (Council)</t>
  </si>
  <si>
    <t xml:space="preserve">Community Priority</t>
  </si>
  <si>
    <t xml:space="preserve">Comments</t>
  </si>
  <si>
    <t xml:space="preserve">Ryder report no</t>
  </si>
  <si>
    <t xml:space="preserve">Rating</t>
  </si>
  <si>
    <t xml:space="preserve">Melaleuca stypheliodes</t>
  </si>
  <si>
    <t xml:space="preserve">Prickly Paperbark</t>
  </si>
  <si>
    <t xml:space="preserve">Australian Native</t>
  </si>
  <si>
    <t xml:space="preserve">Maturing</t>
  </si>
  <si>
    <t xml:space="preserve">10.5</t>
  </si>
  <si>
    <t xml:space="preserve">8x10</t>
  </si>
  <si>
    <t xml:space="preserve">Fair</t>
  </si>
  <si>
    <t xml:space="preserve">Good</t>
  </si>
  <si>
    <t xml:space="preserve">High</t>
  </si>
  <si>
    <t xml:space="preserve">Habitat; Amenity</t>
  </si>
  <si>
    <t xml:space="preserve">5+ nests present; multi stemmed; DBH at 0.5m</t>
  </si>
  <si>
    <t xml:space="preserve">moderate</t>
  </si>
  <si>
    <t xml:space="preserve">Hymenosporum flavum</t>
  </si>
  <si>
    <t xml:space="preserve">Native Frangipani</t>
  </si>
  <si>
    <t xml:space="preserve">6 x 7</t>
  </si>
  <si>
    <t xml:space="preserve">Moderate</t>
  </si>
  <si>
    <t xml:space="preserve">Some epicormic growth;  yellowing leaves </t>
  </si>
  <si>
    <t xml:space="preserve">Corymbia citriodora</t>
  </si>
  <si>
    <t xml:space="preserve">Lemon Scented Gum</t>
  </si>
  <si>
    <t xml:space="preserve">12x15</t>
  </si>
  <si>
    <t xml:space="preserve">Tree next to it v. close</t>
  </si>
  <si>
    <t xml:space="preserve">Corymbia maculata</t>
  </si>
  <si>
    <t xml:space="preserve">Sugar Gum</t>
  </si>
  <si>
    <t xml:space="preserve">Semi-mature</t>
  </si>
  <si>
    <t xml:space="preserve">10 x 9</t>
  </si>
  <si>
    <t xml:space="preserve">40</t>
  </si>
  <si>
    <t xml:space="preserve">Co dominant stems; outcompeted; unlikely to reach potential </t>
  </si>
  <si>
    <t xml:space="preserve">Eucalyptus nicholii</t>
  </si>
  <si>
    <t xml:space="preserve">Narrow-leaved Black Peppermint</t>
  </si>
  <si>
    <t xml:space="preserve">Over Mature</t>
  </si>
  <si>
    <t xml:space="preserve">8x9</t>
  </si>
  <si>
    <t xml:space="preserve">Poor</t>
  </si>
  <si>
    <t xml:space="preserve">Other</t>
  </si>
  <si>
    <t xml:space="preserve">Heavily pruned;  40% canopy loss; decay under bark</t>
  </si>
  <si>
    <t xml:space="preserve">Allocasuarina littoralis</t>
  </si>
  <si>
    <t xml:space="preserve">Black Sheoak</t>
  </si>
  <si>
    <t xml:space="preserve">Indigenous</t>
  </si>
  <si>
    <t xml:space="preserve">11 x 10</t>
  </si>
  <si>
    <t xml:space="preserve">65</t>
  </si>
  <si>
    <t xml:space="preserve">Some epicormic growth several hangers 10 to 15% de a d branchlettes</t>
  </si>
  <si>
    <t xml:space="preserve">Eucalyptus camaldulensis</t>
  </si>
  <si>
    <t xml:space="preserve">River Red Gum</t>
  </si>
  <si>
    <t xml:space="preserve">12x10</t>
  </si>
  <si>
    <t xml:space="preserve">Multi stemmed; slight decay at base;  great  vitality;  nesting site.</t>
  </si>
  <si>
    <t xml:space="preserve">Eucalyptus sideroxylon </t>
  </si>
  <si>
    <t xml:space="preserve">Red Iron Bark</t>
  </si>
  <si>
    <t xml:space="preserve">Victorian Native</t>
  </si>
  <si>
    <t xml:space="preserve">9</t>
  </si>
  <si>
    <t xml:space="preserve">36</t>
  </si>
  <si>
    <t xml:space="preserve">Insect attach;  some crossed branches; lifting bark </t>
  </si>
  <si>
    <t xml:space="preserve">11x10</t>
  </si>
  <si>
    <t xml:space="preserve">55</t>
  </si>
  <si>
    <t xml:space="preserve">Very heavy seed set; some insect attack</t>
  </si>
  <si>
    <t xml:space="preserve">Melaleuca lanceolata</t>
  </si>
  <si>
    <t xml:space="preserve">Moonah</t>
  </si>
  <si>
    <t xml:space="preserve">7.5</t>
  </si>
  <si>
    <t xml:space="preserve">8x7</t>
  </si>
  <si>
    <t xml:space="preserve">60</t>
  </si>
  <si>
    <t xml:space="preserve">Very Poor</t>
  </si>
  <si>
    <t xml:space="preserve">None</t>
  </si>
  <si>
    <t xml:space="preserve">Tree is failing; 60% canopy loss dead; fungal infection</t>
  </si>
  <si>
    <t xml:space="preserve">10x15</t>
  </si>
  <si>
    <t xml:space="preserve">Low vitality 50% canopy loss</t>
  </si>
  <si>
    <t xml:space="preserve">Eucalyptus camaldulensis </t>
  </si>
  <si>
    <t xml:space="preserve">14x9</t>
  </si>
  <si>
    <t xml:space="preserve">52</t>
  </si>
  <si>
    <t xml:space="preserve">Some epicormic growth, 15% canopy loss but good  vitality</t>
  </si>
  <si>
    <t xml:space="preserve">4x3</t>
  </si>
  <si>
    <t xml:space="preserve">16</t>
  </si>
  <si>
    <t xml:space="preserve">Large lean; low vitalit;y yellowing leaves </t>
  </si>
  <si>
    <t xml:space="preserve">4x5</t>
  </si>
  <si>
    <t xml:space="preserve">21</t>
  </si>
  <si>
    <t xml:space="preserve">Some gaps in canopy; low vitality; yeĺlowing leaves</t>
  </si>
  <si>
    <t xml:space="preserve">74</t>
  </si>
  <si>
    <t xml:space="preserve">Excellent</t>
  </si>
  <si>
    <t xml:space="preserve">Good healthy tree; heavy flowering</t>
  </si>
  <si>
    <t xml:space="preserve">Phoenix canariensis</t>
  </si>
  <si>
    <t xml:space="preserve">Canary Island Palm</t>
  </si>
  <si>
    <t xml:space="preserve">Exotic palm</t>
  </si>
  <si>
    <t xml:space="preserve">6x6</t>
  </si>
  <si>
    <t xml:space="preserve">84</t>
  </si>
  <si>
    <t xml:space="preserve">Amenity</t>
  </si>
  <si>
    <t xml:space="preserve">Medium</t>
  </si>
  <si>
    <t xml:space="preserve">Some yellowimg of fronds otherwise good specimen</t>
  </si>
  <si>
    <t xml:space="preserve">22</t>
  </si>
  <si>
    <t xml:space="preserve">13x14</t>
  </si>
  <si>
    <t xml:space="preserve">72</t>
  </si>
  <si>
    <t xml:space="preserve">Great tree, nesting site; some pruning.</t>
  </si>
  <si>
    <t xml:space="preserve">5x8</t>
  </si>
  <si>
    <t xml:space="preserve">46</t>
  </si>
  <si>
    <t xml:space="preserve">Med. vitality </t>
  </si>
  <si>
    <t xml:space="preserve">23</t>
  </si>
  <si>
    <t xml:space="preserve">11x15</t>
  </si>
  <si>
    <t xml:space="preserve">Cavity at the base healed well;  good vitality; pruned from power lines </t>
  </si>
  <si>
    <t xml:space="preserve">10x10</t>
  </si>
  <si>
    <t xml:space="preserve">62</t>
  </si>
  <si>
    <t xml:space="preserve">HIgh</t>
  </si>
  <si>
    <t xml:space="preserve">Good tree; some pruning back from wires </t>
  </si>
  <si>
    <t xml:space="preserve">Corymbia ficifolia</t>
  </si>
  <si>
    <t xml:space="preserve">Red Flowering Gum</t>
  </si>
  <si>
    <t xml:space="preserve">6</t>
  </si>
  <si>
    <t xml:space="preserve">8x8</t>
  </si>
  <si>
    <t xml:space="preserve">35</t>
  </si>
  <si>
    <t xml:space="preserve">Good </t>
  </si>
  <si>
    <t xml:space="preserve">Poor </t>
  </si>
  <si>
    <t xml:space="preserve">Good structure; insect grazing and 40% canopy loss; new growth emerging</t>
  </si>
  <si>
    <t xml:space="preserve">7x8</t>
  </si>
  <si>
    <t xml:space="preserve">Low vigour, heavy flowering</t>
  </si>
  <si>
    <t xml:space="preserve">9x11</t>
  </si>
  <si>
    <t xml:space="preserve">8x11</t>
  </si>
  <si>
    <t xml:space="preserve">Two sideroxylon close together intertwined but growing well</t>
  </si>
  <si>
    <t xml:space="preserve">13</t>
  </si>
  <si>
    <t xml:space="preserve">10x8</t>
  </si>
  <si>
    <t xml:space="preserve">Twisted form; out competed but good specimen</t>
  </si>
  <si>
    <t xml:space="preserve">Eucalyptus leucoxylon</t>
  </si>
  <si>
    <t xml:space="preserve">Red Gum</t>
  </si>
  <si>
    <t xml:space="preserve">11x9</t>
  </si>
  <si>
    <t xml:space="preserve">Reasonable vitality; full canopy.</t>
  </si>
  <si>
    <t xml:space="preserve">Yellow Gum</t>
  </si>
  <si>
    <t xml:space="preserve">8</t>
  </si>
  <si>
    <t xml:space="preserve">6x8</t>
  </si>
  <si>
    <t xml:space="preserve">28</t>
  </si>
  <si>
    <t xml:space="preserve">40 % canopy loss; prominant lean</t>
  </si>
  <si>
    <t xml:space="preserve">Outcompeted; lower vitality</t>
  </si>
  <si>
    <t xml:space="preserve">17</t>
  </si>
  <si>
    <t xml:space="preserve">9x8</t>
  </si>
  <si>
    <t xml:space="preserve">73</t>
  </si>
  <si>
    <t xml:space="preserve">Great example of species, high habitat value, many feeding birds</t>
  </si>
  <si>
    <t xml:space="preserve">71</t>
  </si>
  <si>
    <t xml:space="preserve">Reasonable specimen</t>
  </si>
  <si>
    <t xml:space="preserve">high</t>
  </si>
  <si>
    <t xml:space="preserve">63</t>
  </si>
  <si>
    <t xml:space="preserve">Codominant stems; heavy insect grazing </t>
  </si>
  <si>
    <t xml:space="preserve">Brachychiton populneus</t>
  </si>
  <si>
    <t xml:space="preserve">Kurrajong</t>
  </si>
  <si>
    <t xml:space="preserve">10</t>
  </si>
  <si>
    <t xml:space="preserve">Some insect grazin; large canopy </t>
  </si>
  <si>
    <t xml:space="preserve">18</t>
  </si>
  <si>
    <t xml:space="preserve">Heavy flowering</t>
  </si>
  <si>
    <t xml:space="preserve">13.5</t>
  </si>
  <si>
    <t xml:space="preserve">11x12</t>
  </si>
  <si>
    <t xml:space="preserve">38</t>
  </si>
  <si>
    <t xml:space="preserve">Co-dominant stem, sparse crown, good bird habitat/food</t>
  </si>
  <si>
    <t xml:space="preserve">10x9</t>
  </si>
  <si>
    <t xml:space="preserve">64</t>
  </si>
  <si>
    <t xml:space="preserve">Reasonable tree </t>
  </si>
  <si>
    <t xml:space="preserve">Callistemon viminalis</t>
  </si>
  <si>
    <t xml:space="preserve">Weeping Bottlebrush</t>
  </si>
  <si>
    <t xml:space="preserve">7x6</t>
  </si>
  <si>
    <t xml:space="preserve">Multi stems; good small tree; heavy flowers </t>
  </si>
  <si>
    <t xml:space="preserve">Eucalyptus cladoocalyx</t>
  </si>
  <si>
    <t xml:space="preserve">16x18</t>
  </si>
  <si>
    <t xml:space="preserve">116</t>
  </si>
  <si>
    <t xml:space="preserve">Some scarring present; nesting site;</t>
  </si>
  <si>
    <t xml:space="preserve">11x8</t>
  </si>
  <si>
    <t xml:space="preserve">Pruned around power lines</t>
  </si>
  <si>
    <t xml:space="preserve">Schinus molle</t>
  </si>
  <si>
    <t xml:space="preserve">Peppercorn Tree</t>
  </si>
  <si>
    <t xml:space="preserve">Exotic Evergreen</t>
  </si>
  <si>
    <t xml:space="preserve">7x12</t>
  </si>
  <si>
    <t xml:space="preserve">Closely planted</t>
  </si>
  <si>
    <t xml:space="preserve">9x17</t>
  </si>
  <si>
    <t xml:space="preserve">5x6</t>
  </si>
  <si>
    <t xml:space="preserve">Low</t>
  </si>
  <si>
    <t xml:space="preserve">Poor structure 40% canopy loss; DBH at base</t>
  </si>
  <si>
    <t xml:space="preserve">Multi stemmed;  low vitality, DBH measured at base </t>
  </si>
  <si>
    <t xml:space="preserve">13x7</t>
  </si>
  <si>
    <t xml:space="preserve">Co-dominant stems; high bark shedding; 30% canopy loss</t>
  </si>
  <si>
    <t xml:space="preserve">25x18</t>
  </si>
  <si>
    <t xml:space="preserve">136</t>
  </si>
  <si>
    <t xml:space="preserve">Prominent large tree, good specimen. </t>
  </si>
  <si>
    <t xml:space="preserve">7x7</t>
  </si>
  <si>
    <t xml:space="preserve">83</t>
  </si>
  <si>
    <t xml:space="preserve">Some yellowing of fronds</t>
  </si>
  <si>
    <t xml:space="preserve">Small tree; co-dominant stems; poor structure</t>
  </si>
  <si>
    <t xml:space="preserve">Ulmus procera</t>
  </si>
  <si>
    <t xml:space="preserve">English Elm</t>
  </si>
  <si>
    <t xml:space="preserve">Exotic Deciduous</t>
  </si>
  <si>
    <t xml:space="preserve">18x20</t>
  </si>
  <si>
    <t xml:space="preserve">93</t>
  </si>
  <si>
    <t xml:space="preserve">Some pruning of leader branches; Assessment during dormant phase</t>
  </si>
  <si>
    <t xml:space="preserve">11.5</t>
  </si>
  <si>
    <t xml:space="preserve">26x17</t>
  </si>
  <si>
    <t xml:space="preserve">Stunted growth; multi-stemmed</t>
  </si>
  <si>
    <t xml:space="preserve">Pittosporum undulatum</t>
  </si>
  <si>
    <t xml:space="preserve">Sweet Pittosporum</t>
  </si>
  <si>
    <t xml:space="preserve">maturing</t>
  </si>
  <si>
    <t xml:space="preserve">8x5</t>
  </si>
  <si>
    <t xml:space="preserve">Close to bikepath; heavily pruned; lop sided.</t>
  </si>
  <si>
    <t xml:space="preserve">Eucalyptus leptophyll</t>
  </si>
  <si>
    <t xml:space="preserve">Narrow-leaved red mallee</t>
  </si>
  <si>
    <t xml:space="preserve">Low vitality; outcompeted. </t>
  </si>
  <si>
    <t xml:space="preserve">5x7</t>
  </si>
  <si>
    <t xml:space="preserve">25</t>
  </si>
  <si>
    <t xml:space="preserve">50% canopy loss; outcompeted.</t>
  </si>
  <si>
    <t xml:space="preserve">low</t>
  </si>
  <si>
    <t xml:space="preserve">Multistemmed good screening</t>
  </si>
  <si>
    <t xml:space="preserve">4 x 4</t>
  </si>
  <si>
    <t xml:space="preserve">Co-dominant stems; 40% canop loss</t>
  </si>
  <si>
    <t xml:space="preserve">7x5</t>
  </si>
  <si>
    <t xml:space="preserve">Multi stemmed; 40% canopy loss </t>
  </si>
  <si>
    <t xml:space="preserve">6x5</t>
  </si>
  <si>
    <t xml:space="preserve">Codominant stems; some epicormic growth; significant pruning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</si>
</sst>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_-* #,##0.00_-;\-* #,##0.00_-;_-* \-??_-;_-@_-"/>
    <numFmt numFmtId="167" formatCode="_-* #,##0_-;\-* #,##0_-;_-* \-??_-;_-@_-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E2F0D9"/>
        <bgColor rgb="FFDEEBF7"/>
      </patternFill>
    </fill>
    <fill>
      <patternFill patternType="solid">
        <fgColor rgb="FFDEEBF7"/>
        <bgColor rgb="FFE2F0D9"/>
      </patternFill>
    </fill>
    <fill>
      <patternFill patternType="solid">
        <fgColor rgb="FFF8CBAD"/>
        <bgColor rgb="FFD0CECE"/>
      </patternFill>
    </fill>
    <fill>
      <patternFill patternType="solid">
        <fgColor rgb="FFFFF2CC"/>
        <bgColor rgb="FFE2F0D9"/>
      </patternFill>
    </fill>
    <fill>
      <patternFill patternType="solid">
        <fgColor rgb="FFD0CECE"/>
        <bgColor rgb="FFCCCCFF"/>
      </patternFill>
    </fill>
    <fill>
      <patternFill patternType="solid">
        <fgColor rgb="FFFFFFFF"/>
        <bgColor rgb="FFFFF2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2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2" xfId="15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5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5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6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6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7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7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4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0" borderId="4" xfId="1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0" borderId="4" xfId="1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7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2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true">
    <pageSetUpPr fitToPage="false"/>
  </sheetPr>
  <dimension ref="A1:U57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J13" activeCellId="0" sqref="J13"/>
    </sheetView>
  </sheetViews>
  <sheetFormatPr defaultRowHeight="15"/>
  <cols>
    <col collapsed="false" hidden="true" max="1" min="1" style="1" width="0"/>
    <col collapsed="false" hidden="false" max="2" min="2" style="2" width="7.1530612244898"/>
    <col collapsed="false" hidden="false" max="3" min="3" style="3" width="24.7040816326531"/>
    <col collapsed="false" hidden="false" max="4" min="4" style="3" width="24.5663265306122"/>
    <col collapsed="false" hidden="false" max="6" min="5" style="1" width="14.5816326530612"/>
    <col collapsed="false" hidden="false" max="7" min="7" style="1" width="15.7959183673469"/>
    <col collapsed="false" hidden="false" max="8" min="8" style="1" width="8.63775510204082"/>
    <col collapsed="false" hidden="false" max="9" min="9" style="2" width="9.71938775510204"/>
    <col collapsed="false" hidden="false" max="10" min="10" style="1" width="12.9591836734694"/>
    <col collapsed="false" hidden="false" max="11" min="11" style="2" width="11.2040816326531"/>
    <col collapsed="false" hidden="false" max="12" min="12" style="4" width="12.2857142857143"/>
    <col collapsed="false" hidden="false" max="13" min="13" style="1" width="10.1224489795918"/>
    <col collapsed="false" hidden="false" max="14" min="14" style="1" width="12.8265306122449"/>
    <col collapsed="false" hidden="false" max="15" min="15" style="1" width="16.1989795918367"/>
    <col collapsed="false" hidden="false" max="16" min="16" style="1" width="13.2295918367347"/>
    <col collapsed="false" hidden="false" max="17" min="17" style="1" width="12.5561224489796"/>
    <col collapsed="false" hidden="false" max="18" min="18" style="1" width="42.25"/>
    <col collapsed="false" hidden="false" max="19" min="19" style="2" width="10.8010204081633"/>
    <col collapsed="false" hidden="false" max="20" min="20" style="1" width="9.04591836734694"/>
    <col collapsed="false" hidden="false" max="1017" min="21" style="1" width="14.7142857142857"/>
    <col collapsed="false" hidden="false" max="1025" min="1018" style="1" width="9.04591836734694"/>
  </cols>
  <sheetData>
    <row r="1" s="5" customFormat="true" ht="46.5" hidden="false" customHeight="true" outlineLevel="0" collapsed="false">
      <c r="A1" s="5" t="s">
        <v>0</v>
      </c>
      <c r="B1" s="6" t="s">
        <v>1</v>
      </c>
      <c r="C1" s="7" t="s">
        <v>2</v>
      </c>
      <c r="D1" s="7" t="s">
        <v>3</v>
      </c>
      <c r="E1" s="8" t="s">
        <v>4</v>
      </c>
      <c r="F1" s="8" t="s">
        <v>5</v>
      </c>
      <c r="G1" s="9" t="s">
        <v>6</v>
      </c>
      <c r="H1" s="9" t="s">
        <v>7</v>
      </c>
      <c r="I1" s="10" t="s">
        <v>8</v>
      </c>
      <c r="J1" s="9" t="s">
        <v>9</v>
      </c>
      <c r="K1" s="10" t="s">
        <v>10</v>
      </c>
      <c r="L1" s="11" t="s">
        <v>11</v>
      </c>
      <c r="M1" s="12" t="s">
        <v>12</v>
      </c>
      <c r="N1" s="12" t="s">
        <v>13</v>
      </c>
      <c r="O1" s="12" t="s">
        <v>14</v>
      </c>
      <c r="P1" s="13" t="s">
        <v>15</v>
      </c>
      <c r="Q1" s="13" t="s">
        <v>16</v>
      </c>
      <c r="R1" s="14" t="s">
        <v>17</v>
      </c>
      <c r="S1" s="15" t="s">
        <v>18</v>
      </c>
      <c r="T1" s="16" t="s">
        <v>19</v>
      </c>
    </row>
    <row r="2" customFormat="false" ht="32" hidden="false" customHeight="false" outlineLevel="0" collapsed="false">
      <c r="A2" s="1" t="n">
        <v>11</v>
      </c>
      <c r="B2" s="17" t="n">
        <v>5</v>
      </c>
      <c r="C2" s="18" t="s">
        <v>20</v>
      </c>
      <c r="D2" s="19" t="s">
        <v>21</v>
      </c>
      <c r="E2" s="20" t="n">
        <v>144.9620428</v>
      </c>
      <c r="F2" s="20" t="n">
        <v>-37.7550852</v>
      </c>
      <c r="G2" s="20" t="s">
        <v>22</v>
      </c>
      <c r="H2" s="20" t="s">
        <v>23</v>
      </c>
      <c r="I2" s="21" t="s">
        <v>24</v>
      </c>
      <c r="J2" s="20" t="s">
        <v>25</v>
      </c>
      <c r="K2" s="21" t="n">
        <v>130</v>
      </c>
      <c r="L2" s="22" t="n">
        <f aca="false">K2*12</f>
        <v>1560</v>
      </c>
      <c r="M2" s="20" t="s">
        <v>26</v>
      </c>
      <c r="N2" s="20" t="s">
        <v>27</v>
      </c>
      <c r="O2" s="20" t="s">
        <v>28</v>
      </c>
      <c r="P2" s="20" t="s">
        <v>29</v>
      </c>
      <c r="Q2" s="20" t="s">
        <v>28</v>
      </c>
      <c r="R2" s="23" t="s">
        <v>30</v>
      </c>
      <c r="S2" s="21" t="n">
        <v>1037</v>
      </c>
      <c r="T2" s="20" t="s">
        <v>31</v>
      </c>
      <c r="U2" s="0"/>
    </row>
    <row r="3" customFormat="false" ht="32" hidden="true" customHeight="false" outlineLevel="0" collapsed="false">
      <c r="A3" s="1" t="n">
        <v>41</v>
      </c>
      <c r="B3" s="17" t="n">
        <v>6</v>
      </c>
      <c r="C3" s="19" t="s">
        <v>32</v>
      </c>
      <c r="D3" s="19" t="s">
        <v>33</v>
      </c>
      <c r="E3" s="20" t="n">
        <v>144.9616469</v>
      </c>
      <c r="F3" s="20" t="n">
        <v>-37.7549812</v>
      </c>
      <c r="G3" s="20" t="s">
        <v>22</v>
      </c>
      <c r="H3" s="20" t="s">
        <v>23</v>
      </c>
      <c r="I3" s="21" t="n">
        <v>8</v>
      </c>
      <c r="J3" s="20" t="s">
        <v>34</v>
      </c>
      <c r="K3" s="21" t="n">
        <v>37</v>
      </c>
      <c r="L3" s="22" t="n">
        <f aca="false">K3*12</f>
        <v>444</v>
      </c>
      <c r="M3" s="20" t="s">
        <v>26</v>
      </c>
      <c r="N3" s="20" t="s">
        <v>27</v>
      </c>
      <c r="O3" s="20" t="s">
        <v>35</v>
      </c>
      <c r="P3" s="20" t="s">
        <v>29</v>
      </c>
      <c r="Q3" s="20"/>
      <c r="R3" s="23" t="s">
        <v>36</v>
      </c>
      <c r="S3" s="21" t="n">
        <v>229</v>
      </c>
      <c r="T3" s="20" t="s">
        <v>31</v>
      </c>
      <c r="U3" s="0"/>
    </row>
    <row r="4" customFormat="false" ht="32" hidden="false" customHeight="false" outlineLevel="0" collapsed="false">
      <c r="A4" s="1" t="n">
        <v>36</v>
      </c>
      <c r="B4" s="24" t="n">
        <v>7</v>
      </c>
      <c r="C4" s="19" t="s">
        <v>37</v>
      </c>
      <c r="D4" s="19" t="s">
        <v>38</v>
      </c>
      <c r="E4" s="20" t="n">
        <v>144.9613673</v>
      </c>
      <c r="F4" s="20" t="n">
        <v>-37.7549165</v>
      </c>
      <c r="G4" s="20" t="s">
        <v>22</v>
      </c>
      <c r="H4" s="20" t="s">
        <v>23</v>
      </c>
      <c r="I4" s="21" t="n">
        <v>19</v>
      </c>
      <c r="J4" s="20" t="s">
        <v>39</v>
      </c>
      <c r="K4" s="21" t="n">
        <v>59</v>
      </c>
      <c r="L4" s="25" t="n">
        <f aca="false">K4*12</f>
        <v>708</v>
      </c>
      <c r="M4" s="20" t="s">
        <v>26</v>
      </c>
      <c r="N4" s="20" t="s">
        <v>27</v>
      </c>
      <c r="O4" s="20" t="s">
        <v>28</v>
      </c>
      <c r="P4" s="20" t="s">
        <v>29</v>
      </c>
      <c r="Q4" s="20" t="s">
        <v>28</v>
      </c>
      <c r="R4" s="23" t="s">
        <v>40</v>
      </c>
      <c r="S4" s="21" t="n">
        <v>247</v>
      </c>
      <c r="T4" s="20" t="s">
        <v>28</v>
      </c>
      <c r="U4" s="0"/>
    </row>
    <row r="5" customFormat="false" ht="32" hidden="true" customHeight="false" outlineLevel="0" collapsed="false">
      <c r="A5" s="1" t="n">
        <v>43</v>
      </c>
      <c r="B5" s="24" t="n">
        <v>8</v>
      </c>
      <c r="C5" s="19" t="s">
        <v>41</v>
      </c>
      <c r="D5" s="19" t="s">
        <v>42</v>
      </c>
      <c r="E5" s="20" t="n">
        <v>144.9614237</v>
      </c>
      <c r="F5" s="20" t="n">
        <v>-37.75489</v>
      </c>
      <c r="G5" s="20" t="s">
        <v>22</v>
      </c>
      <c r="H5" s="20" t="s">
        <v>43</v>
      </c>
      <c r="I5" s="21" t="n">
        <v>12</v>
      </c>
      <c r="J5" s="20" t="s">
        <v>44</v>
      </c>
      <c r="K5" s="21" t="s">
        <v>45</v>
      </c>
      <c r="L5" s="22" t="n">
        <f aca="false">K5*12</f>
        <v>480</v>
      </c>
      <c r="M5" s="20" t="s">
        <v>26</v>
      </c>
      <c r="N5" s="20" t="s">
        <v>27</v>
      </c>
      <c r="O5" s="20" t="s">
        <v>35</v>
      </c>
      <c r="P5" s="20" t="s">
        <v>29</v>
      </c>
      <c r="Q5" s="20"/>
      <c r="R5" s="23" t="s">
        <v>46</v>
      </c>
      <c r="S5" s="21" t="n">
        <v>246</v>
      </c>
      <c r="T5" s="20" t="s">
        <v>31</v>
      </c>
      <c r="U5" s="0"/>
    </row>
    <row r="6" customFormat="false" ht="32" hidden="true" customHeight="false" outlineLevel="0" collapsed="false">
      <c r="A6" s="1" t="n">
        <v>45</v>
      </c>
      <c r="B6" s="17" t="n">
        <v>10</v>
      </c>
      <c r="C6" s="19" t="s">
        <v>47</v>
      </c>
      <c r="D6" s="19" t="s">
        <v>48</v>
      </c>
      <c r="E6" s="20" t="n">
        <v>144.9620741</v>
      </c>
      <c r="F6" s="20" t="n">
        <v>-37.7549149</v>
      </c>
      <c r="G6" s="20" t="s">
        <v>22</v>
      </c>
      <c r="H6" s="20" t="s">
        <v>49</v>
      </c>
      <c r="I6" s="21" t="n">
        <v>15</v>
      </c>
      <c r="J6" s="20" t="s">
        <v>50</v>
      </c>
      <c r="K6" s="21" t="n">
        <v>67</v>
      </c>
      <c r="L6" s="22" t="n">
        <f aca="false">K6*12</f>
        <v>804</v>
      </c>
      <c r="M6" s="20" t="s">
        <v>51</v>
      </c>
      <c r="N6" s="20" t="s">
        <v>26</v>
      </c>
      <c r="O6" s="20" t="s">
        <v>35</v>
      </c>
      <c r="P6" s="20" t="s">
        <v>29</v>
      </c>
      <c r="Q6" s="20" t="s">
        <v>52</v>
      </c>
      <c r="R6" s="23" t="s">
        <v>53</v>
      </c>
      <c r="S6" s="21" t="n">
        <v>1038</v>
      </c>
      <c r="T6" s="20" t="s">
        <v>31</v>
      </c>
      <c r="U6" s="0"/>
    </row>
    <row r="7" customFormat="false" ht="32" hidden="false" customHeight="false" outlineLevel="0" collapsed="false">
      <c r="A7" s="1" t="n">
        <v>42</v>
      </c>
      <c r="B7" s="24" t="n">
        <v>11</v>
      </c>
      <c r="C7" s="19" t="s">
        <v>54</v>
      </c>
      <c r="D7" s="19" t="s">
        <v>55</v>
      </c>
      <c r="E7" s="20" t="n">
        <v>144.9614823</v>
      </c>
      <c r="F7" s="20" t="n">
        <v>-37.7548524</v>
      </c>
      <c r="G7" s="20" t="s">
        <v>56</v>
      </c>
      <c r="H7" s="20" t="s">
        <v>23</v>
      </c>
      <c r="I7" s="21" t="n">
        <v>15</v>
      </c>
      <c r="J7" s="20" t="s">
        <v>57</v>
      </c>
      <c r="K7" s="21" t="s">
        <v>58</v>
      </c>
      <c r="L7" s="22" t="n">
        <f aca="false">K7*12</f>
        <v>780</v>
      </c>
      <c r="M7" s="20" t="s">
        <v>26</v>
      </c>
      <c r="N7" s="20" t="s">
        <v>27</v>
      </c>
      <c r="O7" s="20" t="s">
        <v>28</v>
      </c>
      <c r="P7" s="20" t="s">
        <v>29</v>
      </c>
      <c r="Q7" s="20" t="s">
        <v>28</v>
      </c>
      <c r="R7" s="23" t="s">
        <v>59</v>
      </c>
      <c r="S7" s="21" t="n">
        <v>245</v>
      </c>
      <c r="T7" s="20" t="s">
        <v>28</v>
      </c>
      <c r="U7" s="0"/>
    </row>
    <row r="8" customFormat="false" ht="32" hidden="false" customHeight="false" outlineLevel="0" collapsed="false">
      <c r="A8" s="1" t="n">
        <v>32</v>
      </c>
      <c r="B8" s="24" t="n">
        <v>12</v>
      </c>
      <c r="C8" s="19" t="s">
        <v>60</v>
      </c>
      <c r="D8" s="19" t="s">
        <v>61</v>
      </c>
      <c r="E8" s="20" t="n">
        <v>144.9613459</v>
      </c>
      <c r="F8" s="20" t="n">
        <v>-37.7547193</v>
      </c>
      <c r="G8" s="20" t="s">
        <v>56</v>
      </c>
      <c r="H8" s="20" t="s">
        <v>23</v>
      </c>
      <c r="I8" s="21" t="n">
        <v>15</v>
      </c>
      <c r="J8" s="20" t="s">
        <v>62</v>
      </c>
      <c r="K8" s="21" t="n">
        <v>85</v>
      </c>
      <c r="L8" s="22" t="n">
        <f aca="false">K8*12</f>
        <v>1020</v>
      </c>
      <c r="M8" s="20" t="s">
        <v>26</v>
      </c>
      <c r="N8" s="20" t="s">
        <v>27</v>
      </c>
      <c r="O8" s="20" t="s">
        <v>28</v>
      </c>
      <c r="P8" s="20" t="s">
        <v>29</v>
      </c>
      <c r="Q8" s="20" t="s">
        <v>28</v>
      </c>
      <c r="R8" s="23" t="s">
        <v>63</v>
      </c>
      <c r="S8" s="21" t="n">
        <v>248</v>
      </c>
      <c r="T8" s="20" t="s">
        <v>28</v>
      </c>
      <c r="U8" s="0"/>
    </row>
    <row r="9" customFormat="false" ht="32" hidden="true" customHeight="false" outlineLevel="0" collapsed="false">
      <c r="A9" s="1" t="n">
        <v>44</v>
      </c>
      <c r="B9" s="24" t="n">
        <v>13</v>
      </c>
      <c r="C9" s="19" t="s">
        <v>64</v>
      </c>
      <c r="D9" s="19" t="s">
        <v>65</v>
      </c>
      <c r="E9" s="20" t="n">
        <v>144.9615725</v>
      </c>
      <c r="F9" s="20" t="n">
        <v>-37.7547728</v>
      </c>
      <c r="G9" s="20" t="s">
        <v>66</v>
      </c>
      <c r="H9" s="20" t="s">
        <v>43</v>
      </c>
      <c r="I9" s="21" t="s">
        <v>67</v>
      </c>
      <c r="J9" s="20" t="s">
        <v>50</v>
      </c>
      <c r="K9" s="21" t="s">
        <v>68</v>
      </c>
      <c r="L9" s="22" t="n">
        <f aca="false">K9*12</f>
        <v>432</v>
      </c>
      <c r="M9" s="20" t="s">
        <v>26</v>
      </c>
      <c r="N9" s="20" t="s">
        <v>51</v>
      </c>
      <c r="O9" s="20" t="s">
        <v>35</v>
      </c>
      <c r="P9" s="20" t="s">
        <v>29</v>
      </c>
      <c r="Q9" s="20" t="s">
        <v>28</v>
      </c>
      <c r="R9" s="23" t="s">
        <v>69</v>
      </c>
      <c r="S9" s="21" t="n">
        <v>244</v>
      </c>
      <c r="T9" s="20" t="s">
        <v>31</v>
      </c>
      <c r="U9" s="0"/>
    </row>
    <row r="10" customFormat="false" ht="32" hidden="false" customHeight="false" outlineLevel="0" collapsed="false">
      <c r="A10" s="1" t="n">
        <v>39</v>
      </c>
      <c r="B10" s="21" t="n">
        <v>14</v>
      </c>
      <c r="C10" s="19" t="s">
        <v>64</v>
      </c>
      <c r="D10" s="19" t="s">
        <v>65</v>
      </c>
      <c r="E10" s="20" t="n">
        <v>144.9616181</v>
      </c>
      <c r="F10" s="20" t="n">
        <v>-37.7547156</v>
      </c>
      <c r="G10" s="20" t="s">
        <v>66</v>
      </c>
      <c r="H10" s="20" t="s">
        <v>23</v>
      </c>
      <c r="I10" s="21" t="n">
        <v>15</v>
      </c>
      <c r="J10" s="20" t="s">
        <v>70</v>
      </c>
      <c r="K10" s="21" t="s">
        <v>71</v>
      </c>
      <c r="L10" s="22" t="n">
        <f aca="false">K10*12</f>
        <v>660</v>
      </c>
      <c r="M10" s="20" t="s">
        <v>26</v>
      </c>
      <c r="N10" s="20" t="s">
        <v>26</v>
      </c>
      <c r="O10" s="20" t="s">
        <v>28</v>
      </c>
      <c r="P10" s="20" t="s">
        <v>29</v>
      </c>
      <c r="Q10" s="20"/>
      <c r="R10" s="23" t="s">
        <v>72</v>
      </c>
      <c r="S10" s="21" t="n">
        <v>243</v>
      </c>
      <c r="T10" s="20" t="s">
        <v>28</v>
      </c>
      <c r="U10" s="0"/>
    </row>
    <row r="11" customFormat="false" ht="32" hidden="true" customHeight="false" outlineLevel="0" collapsed="false">
      <c r="A11" s="1" t="n">
        <v>46</v>
      </c>
      <c r="B11" s="26" t="n">
        <v>15</v>
      </c>
      <c r="C11" s="18" t="s">
        <v>73</v>
      </c>
      <c r="D11" s="19" t="s">
        <v>74</v>
      </c>
      <c r="E11" s="20" t="n">
        <v>144.9621358</v>
      </c>
      <c r="F11" s="20" t="n">
        <v>-37.7547443</v>
      </c>
      <c r="G11" s="20" t="s">
        <v>66</v>
      </c>
      <c r="H11" s="20" t="s">
        <v>49</v>
      </c>
      <c r="I11" s="21" t="s">
        <v>75</v>
      </c>
      <c r="J11" s="20" t="s">
        <v>76</v>
      </c>
      <c r="K11" s="21" t="s">
        <v>77</v>
      </c>
      <c r="L11" s="22" t="n">
        <f aca="false">K11*12</f>
        <v>720</v>
      </c>
      <c r="M11" s="20" t="s">
        <v>78</v>
      </c>
      <c r="N11" s="20" t="s">
        <v>78</v>
      </c>
      <c r="O11" s="20" t="s">
        <v>79</v>
      </c>
      <c r="P11" s="20" t="s">
        <v>29</v>
      </c>
      <c r="Q11" s="20"/>
      <c r="R11" s="23" t="s">
        <v>80</v>
      </c>
      <c r="S11" s="21" t="n">
        <v>1042</v>
      </c>
      <c r="T11" s="20" t="s">
        <v>79</v>
      </c>
      <c r="U11" s="0"/>
    </row>
    <row r="12" customFormat="false" ht="32" hidden="false" customHeight="false" outlineLevel="0" collapsed="false">
      <c r="A12" s="1" t="n">
        <v>34</v>
      </c>
      <c r="B12" s="24" t="n">
        <v>16</v>
      </c>
      <c r="C12" s="19" t="s">
        <v>37</v>
      </c>
      <c r="D12" s="19" t="s">
        <v>38</v>
      </c>
      <c r="E12" s="20" t="n">
        <v>144.9616248</v>
      </c>
      <c r="F12" s="20" t="n">
        <v>-37.7546408</v>
      </c>
      <c r="G12" s="20" t="s">
        <v>22</v>
      </c>
      <c r="H12" s="20" t="s">
        <v>43</v>
      </c>
      <c r="I12" s="21" t="n">
        <v>14</v>
      </c>
      <c r="J12" s="20" t="s">
        <v>81</v>
      </c>
      <c r="K12" s="21" t="n">
        <v>48</v>
      </c>
      <c r="L12" s="22" t="n">
        <f aca="false">K12*12</f>
        <v>576</v>
      </c>
      <c r="M12" s="20" t="s">
        <v>26</v>
      </c>
      <c r="N12" s="27" t="s">
        <v>26</v>
      </c>
      <c r="O12" s="20" t="s">
        <v>28</v>
      </c>
      <c r="P12" s="20" t="s">
        <v>29</v>
      </c>
      <c r="Q12" s="20" t="s">
        <v>28</v>
      </c>
      <c r="R12" s="23" t="s">
        <v>82</v>
      </c>
      <c r="S12" s="21" t="n">
        <v>242</v>
      </c>
      <c r="T12" s="20" t="s">
        <v>28</v>
      </c>
      <c r="U12" s="0"/>
    </row>
    <row r="13" customFormat="false" ht="32" hidden="false" customHeight="false" outlineLevel="0" collapsed="false">
      <c r="A13" s="1" t="n">
        <v>35</v>
      </c>
      <c r="B13" s="24" t="n">
        <v>17</v>
      </c>
      <c r="C13" s="18" t="s">
        <v>83</v>
      </c>
      <c r="D13" s="19" t="s">
        <v>61</v>
      </c>
      <c r="E13" s="20" t="n">
        <v>144.9615189</v>
      </c>
      <c r="F13" s="20" t="n">
        <v>-37.7546266</v>
      </c>
      <c r="G13" s="20" t="s">
        <v>66</v>
      </c>
      <c r="H13" s="20" t="s">
        <v>23</v>
      </c>
      <c r="I13" s="21" t="n">
        <v>19</v>
      </c>
      <c r="J13" s="20" t="s">
        <v>84</v>
      </c>
      <c r="K13" s="21" t="s">
        <v>85</v>
      </c>
      <c r="L13" s="22" t="n">
        <f aca="false">K13*12</f>
        <v>624</v>
      </c>
      <c r="M13" s="20" t="s">
        <v>26</v>
      </c>
      <c r="N13" s="20" t="s">
        <v>27</v>
      </c>
      <c r="O13" s="20" t="s">
        <v>28</v>
      </c>
      <c r="P13" s="20" t="s">
        <v>29</v>
      </c>
      <c r="Q13" s="20" t="s">
        <v>28</v>
      </c>
      <c r="R13" s="23" t="s">
        <v>86</v>
      </c>
      <c r="S13" s="21" t="n">
        <v>251</v>
      </c>
      <c r="T13" s="20" t="s">
        <v>28</v>
      </c>
      <c r="U13" s="0"/>
    </row>
    <row r="14" customFormat="false" ht="32" hidden="true" customHeight="false" outlineLevel="0" collapsed="false">
      <c r="A14" s="1" t="n">
        <v>38</v>
      </c>
      <c r="B14" s="24" t="n">
        <v>18</v>
      </c>
      <c r="C14" s="19" t="s">
        <v>32</v>
      </c>
      <c r="D14" s="19" t="s">
        <v>33</v>
      </c>
      <c r="E14" s="20" t="n">
        <v>144.9617066</v>
      </c>
      <c r="F14" s="20" t="n">
        <v>-37.7545841</v>
      </c>
      <c r="G14" s="20" t="s">
        <v>22</v>
      </c>
      <c r="H14" s="20" t="s">
        <v>43</v>
      </c>
      <c r="I14" s="21" t="n">
        <v>7</v>
      </c>
      <c r="J14" s="20" t="s">
        <v>87</v>
      </c>
      <c r="K14" s="21" t="s">
        <v>88</v>
      </c>
      <c r="L14" s="22" t="n">
        <f aca="false">K14*12</f>
        <v>192</v>
      </c>
      <c r="M14" s="20" t="s">
        <v>51</v>
      </c>
      <c r="N14" s="20" t="s">
        <v>26</v>
      </c>
      <c r="O14" s="20" t="s">
        <v>35</v>
      </c>
      <c r="P14" s="20" t="s">
        <v>29</v>
      </c>
      <c r="Q14" s="20" t="s">
        <v>52</v>
      </c>
      <c r="R14" s="23" t="s">
        <v>89</v>
      </c>
      <c r="S14" s="21" t="n">
        <v>240</v>
      </c>
      <c r="T14" s="20" t="s">
        <v>31</v>
      </c>
      <c r="U14" s="0"/>
    </row>
    <row r="15" customFormat="false" ht="32" hidden="true" customHeight="false" outlineLevel="0" collapsed="false">
      <c r="A15" s="1" t="n">
        <v>37</v>
      </c>
      <c r="B15" s="24" t="n">
        <v>19</v>
      </c>
      <c r="C15" s="19" t="s">
        <v>32</v>
      </c>
      <c r="D15" s="19" t="s">
        <v>33</v>
      </c>
      <c r="E15" s="20" t="n">
        <v>144.9617093</v>
      </c>
      <c r="F15" s="20" t="n">
        <v>-37.7545406</v>
      </c>
      <c r="G15" s="20" t="s">
        <v>22</v>
      </c>
      <c r="H15" s="20" t="s">
        <v>43</v>
      </c>
      <c r="I15" s="21" t="n">
        <v>9</v>
      </c>
      <c r="J15" s="20" t="s">
        <v>90</v>
      </c>
      <c r="K15" s="21" t="s">
        <v>91</v>
      </c>
      <c r="L15" s="22" t="n">
        <f aca="false">K15*12</f>
        <v>252</v>
      </c>
      <c r="M15" s="20" t="s">
        <v>26</v>
      </c>
      <c r="N15" s="20" t="s">
        <v>27</v>
      </c>
      <c r="O15" s="20" t="s">
        <v>35</v>
      </c>
      <c r="P15" s="20" t="s">
        <v>29</v>
      </c>
      <c r="Q15" s="20" t="s">
        <v>52</v>
      </c>
      <c r="R15" s="23" t="s">
        <v>92</v>
      </c>
      <c r="S15" s="21" t="n">
        <v>241</v>
      </c>
      <c r="T15" s="20" t="s">
        <v>31</v>
      </c>
      <c r="U15" s="0"/>
    </row>
    <row r="16" customFormat="false" ht="32" hidden="false" customHeight="false" outlineLevel="0" collapsed="false">
      <c r="A16" s="1" t="n">
        <v>33</v>
      </c>
      <c r="B16" s="24" t="n">
        <v>20</v>
      </c>
      <c r="C16" s="19" t="s">
        <v>64</v>
      </c>
      <c r="D16" s="19" t="s">
        <v>65</v>
      </c>
      <c r="E16" s="20" t="n">
        <v>144.9614679</v>
      </c>
      <c r="F16" s="20" t="n">
        <v>-37.7545157</v>
      </c>
      <c r="G16" s="20" t="s">
        <v>66</v>
      </c>
      <c r="H16" s="20" t="s">
        <v>23</v>
      </c>
      <c r="I16" s="21" t="n">
        <v>16</v>
      </c>
      <c r="J16" s="20" t="s">
        <v>70</v>
      </c>
      <c r="K16" s="21" t="s">
        <v>93</v>
      </c>
      <c r="L16" s="22" t="n">
        <f aca="false">K16*12</f>
        <v>888</v>
      </c>
      <c r="M16" s="20" t="s">
        <v>26</v>
      </c>
      <c r="N16" s="20" t="s">
        <v>94</v>
      </c>
      <c r="O16" s="20" t="s">
        <v>28</v>
      </c>
      <c r="P16" s="20" t="s">
        <v>29</v>
      </c>
      <c r="Q16" s="20" t="s">
        <v>28</v>
      </c>
      <c r="R16" s="23" t="s">
        <v>95</v>
      </c>
      <c r="S16" s="21" t="n">
        <v>252</v>
      </c>
      <c r="T16" s="20" t="s">
        <v>28</v>
      </c>
      <c r="U16" s="0"/>
    </row>
    <row r="17" customFormat="false" ht="16" hidden="false" customHeight="false" outlineLevel="0" collapsed="false">
      <c r="A17" s="1" t="n">
        <v>47</v>
      </c>
      <c r="B17" s="17" t="n">
        <v>21</v>
      </c>
      <c r="C17" s="19" t="s">
        <v>96</v>
      </c>
      <c r="D17" s="19" t="s">
        <v>97</v>
      </c>
      <c r="E17" s="20" t="n">
        <v>144.9621452</v>
      </c>
      <c r="F17" s="20" t="n">
        <v>-37.7546064</v>
      </c>
      <c r="G17" s="20" t="s">
        <v>98</v>
      </c>
      <c r="H17" s="20" t="s">
        <v>23</v>
      </c>
      <c r="I17" s="21" t="n">
        <v>15</v>
      </c>
      <c r="J17" s="20" t="s">
        <v>99</v>
      </c>
      <c r="K17" s="21" t="s">
        <v>100</v>
      </c>
      <c r="L17" s="22" t="n">
        <f aca="false">K17*12</f>
        <v>1008</v>
      </c>
      <c r="M17" s="20" t="s">
        <v>27</v>
      </c>
      <c r="N17" s="20" t="s">
        <v>26</v>
      </c>
      <c r="O17" s="20" t="s">
        <v>28</v>
      </c>
      <c r="P17" s="20" t="s">
        <v>101</v>
      </c>
      <c r="Q17" s="20" t="s">
        <v>102</v>
      </c>
      <c r="R17" s="23" t="s">
        <v>103</v>
      </c>
      <c r="S17" s="21" t="n">
        <v>1044</v>
      </c>
      <c r="T17" s="20" t="s">
        <v>28</v>
      </c>
      <c r="U17" s="0"/>
    </row>
    <row r="18" customFormat="false" ht="32" hidden="false" customHeight="false" outlineLevel="0" collapsed="false">
      <c r="A18" s="1" t="n">
        <v>30</v>
      </c>
      <c r="B18" s="24" t="n">
        <v>22</v>
      </c>
      <c r="C18" s="19" t="s">
        <v>60</v>
      </c>
      <c r="D18" s="19" t="s">
        <v>61</v>
      </c>
      <c r="E18" s="20" t="n">
        <v>144.9616517</v>
      </c>
      <c r="F18" s="20" t="n">
        <v>-37.7544193</v>
      </c>
      <c r="G18" s="20" t="s">
        <v>56</v>
      </c>
      <c r="H18" s="20" t="s">
        <v>23</v>
      </c>
      <c r="I18" s="21" t="s">
        <v>104</v>
      </c>
      <c r="J18" s="20" t="s">
        <v>105</v>
      </c>
      <c r="K18" s="21" t="s">
        <v>106</v>
      </c>
      <c r="L18" s="22" t="n">
        <f aca="false">K18*12</f>
        <v>864</v>
      </c>
      <c r="M18" s="20" t="s">
        <v>27</v>
      </c>
      <c r="N18" s="20" t="s">
        <v>27</v>
      </c>
      <c r="O18" s="20" t="s">
        <v>28</v>
      </c>
      <c r="P18" s="20" t="s">
        <v>29</v>
      </c>
      <c r="Q18" s="20" t="s">
        <v>28</v>
      </c>
      <c r="R18" s="23" t="s">
        <v>107</v>
      </c>
      <c r="S18" s="21" t="n">
        <v>256</v>
      </c>
      <c r="T18" s="20" t="s">
        <v>28</v>
      </c>
      <c r="U18" s="0"/>
    </row>
    <row r="19" customFormat="false" ht="25.5" hidden="false" customHeight="true" outlineLevel="0" collapsed="false">
      <c r="A19" s="1" t="n">
        <v>31</v>
      </c>
      <c r="B19" s="24" t="n">
        <v>23</v>
      </c>
      <c r="C19" s="19" t="s">
        <v>60</v>
      </c>
      <c r="D19" s="19" t="s">
        <v>61</v>
      </c>
      <c r="E19" s="20" t="n">
        <v>144.9614566</v>
      </c>
      <c r="F19" s="20" t="n">
        <v>-37.7544091</v>
      </c>
      <c r="G19" s="20" t="s">
        <v>56</v>
      </c>
      <c r="H19" s="20" t="s">
        <v>43</v>
      </c>
      <c r="I19" s="21" t="s">
        <v>104</v>
      </c>
      <c r="J19" s="20" t="s">
        <v>108</v>
      </c>
      <c r="K19" s="21" t="s">
        <v>109</v>
      </c>
      <c r="L19" s="22" t="n">
        <f aca="false">K19*12</f>
        <v>552</v>
      </c>
      <c r="M19" s="20" t="s">
        <v>26</v>
      </c>
      <c r="N19" s="20" t="s">
        <v>27</v>
      </c>
      <c r="O19" s="20" t="s">
        <v>28</v>
      </c>
      <c r="P19" s="20" t="s">
        <v>29</v>
      </c>
      <c r="Q19" s="20" t="s">
        <v>28</v>
      </c>
      <c r="R19" s="23" t="s">
        <v>110</v>
      </c>
      <c r="S19" s="21" t="n">
        <v>253</v>
      </c>
      <c r="T19" s="20" t="s">
        <v>28</v>
      </c>
      <c r="U19" s="0"/>
    </row>
    <row r="20" customFormat="false" ht="32" hidden="false" customHeight="false" outlineLevel="0" collapsed="false">
      <c r="A20" s="1" t="n">
        <v>29</v>
      </c>
      <c r="B20" s="24" t="n">
        <v>24</v>
      </c>
      <c r="C20" s="19" t="s">
        <v>60</v>
      </c>
      <c r="D20" s="19" t="s">
        <v>61</v>
      </c>
      <c r="E20" s="20" t="n">
        <v>144.9614083</v>
      </c>
      <c r="F20" s="20" t="n">
        <v>-37.7543604</v>
      </c>
      <c r="G20" s="20" t="s">
        <v>56</v>
      </c>
      <c r="H20" s="20" t="s">
        <v>43</v>
      </c>
      <c r="I20" s="21" t="s">
        <v>111</v>
      </c>
      <c r="J20" s="20" t="s">
        <v>112</v>
      </c>
      <c r="K20" s="21" t="s">
        <v>71</v>
      </c>
      <c r="L20" s="22" t="n">
        <f aca="false">K20*12</f>
        <v>660</v>
      </c>
      <c r="M20" s="20" t="s">
        <v>26</v>
      </c>
      <c r="N20" s="20" t="s">
        <v>27</v>
      </c>
      <c r="O20" s="20" t="s">
        <v>28</v>
      </c>
      <c r="P20" s="20" t="s">
        <v>29</v>
      </c>
      <c r="Q20" s="20" t="s">
        <v>28</v>
      </c>
      <c r="R20" s="23" t="s">
        <v>113</v>
      </c>
      <c r="S20" s="21" t="n">
        <v>254</v>
      </c>
      <c r="T20" s="20" t="s">
        <v>28</v>
      </c>
      <c r="U20" s="0"/>
    </row>
    <row r="21" customFormat="false" ht="32" hidden="false" customHeight="false" outlineLevel="0" collapsed="false">
      <c r="A21" s="1" t="n">
        <v>27</v>
      </c>
      <c r="B21" s="24" t="n">
        <v>25</v>
      </c>
      <c r="C21" s="19" t="s">
        <v>54</v>
      </c>
      <c r="D21" s="19" t="s">
        <v>55</v>
      </c>
      <c r="E21" s="20" t="n">
        <v>144.9617214</v>
      </c>
      <c r="F21" s="20" t="n">
        <v>-37.7543313</v>
      </c>
      <c r="G21" s="20" t="s">
        <v>56</v>
      </c>
      <c r="H21" s="20" t="s">
        <v>23</v>
      </c>
      <c r="I21" s="21" t="n">
        <v>17</v>
      </c>
      <c r="J21" s="20" t="s">
        <v>114</v>
      </c>
      <c r="K21" s="21" t="s">
        <v>115</v>
      </c>
      <c r="L21" s="22" t="n">
        <f aca="false">K21*12</f>
        <v>744</v>
      </c>
      <c r="M21" s="20" t="s">
        <v>26</v>
      </c>
      <c r="N21" s="20" t="s">
        <v>27</v>
      </c>
      <c r="O21" s="20" t="s">
        <v>28</v>
      </c>
      <c r="P21" s="20" t="s">
        <v>29</v>
      </c>
      <c r="Q21" s="20" t="s">
        <v>116</v>
      </c>
      <c r="R21" s="23" t="s">
        <v>117</v>
      </c>
      <c r="S21" s="21" t="n">
        <v>257</v>
      </c>
      <c r="T21" s="20" t="s">
        <v>28</v>
      </c>
      <c r="U21" s="0"/>
    </row>
    <row r="22" customFormat="false" ht="32" hidden="true" customHeight="false" outlineLevel="0" collapsed="false">
      <c r="A22" s="1" t="n">
        <v>51</v>
      </c>
      <c r="B22" s="17" t="n">
        <v>26</v>
      </c>
      <c r="C22" s="18" t="s">
        <v>118</v>
      </c>
      <c r="D22" s="19" t="s">
        <v>119</v>
      </c>
      <c r="E22" s="20" t="n">
        <v>144.9621452</v>
      </c>
      <c r="F22" s="20" t="n">
        <v>-37.7543958</v>
      </c>
      <c r="G22" s="20" t="s">
        <v>22</v>
      </c>
      <c r="H22" s="20" t="s">
        <v>23</v>
      </c>
      <c r="I22" s="21" t="s">
        <v>120</v>
      </c>
      <c r="J22" s="20" t="s">
        <v>121</v>
      </c>
      <c r="K22" s="21" t="s">
        <v>122</v>
      </c>
      <c r="L22" s="22" t="n">
        <f aca="false">K22*12</f>
        <v>420</v>
      </c>
      <c r="M22" s="20" t="s">
        <v>123</v>
      </c>
      <c r="N22" s="20" t="s">
        <v>124</v>
      </c>
      <c r="O22" s="20" t="s">
        <v>35</v>
      </c>
      <c r="P22" s="20" t="s">
        <v>29</v>
      </c>
      <c r="Q22" s="20" t="s">
        <v>102</v>
      </c>
      <c r="R22" s="23" t="s">
        <v>125</v>
      </c>
      <c r="S22" s="21" t="n">
        <v>1051</v>
      </c>
      <c r="T22" s="20" t="s">
        <v>31</v>
      </c>
      <c r="U22" s="0"/>
    </row>
    <row r="23" customFormat="false" ht="32" hidden="true" customHeight="false" outlineLevel="0" collapsed="false">
      <c r="A23" s="1" t="n">
        <v>50</v>
      </c>
      <c r="B23" s="17" t="n">
        <v>27</v>
      </c>
      <c r="C23" s="19" t="s">
        <v>64</v>
      </c>
      <c r="D23" s="19" t="s">
        <v>65</v>
      </c>
      <c r="E23" s="20" t="n">
        <v>144.9622122</v>
      </c>
      <c r="F23" s="20" t="n">
        <v>-37.7544169</v>
      </c>
      <c r="G23" s="20" t="s">
        <v>66</v>
      </c>
      <c r="H23" s="20" t="s">
        <v>23</v>
      </c>
      <c r="I23" s="21" t="n">
        <v>12</v>
      </c>
      <c r="J23" s="21" t="s">
        <v>126</v>
      </c>
      <c r="K23" s="21" t="n">
        <v>42</v>
      </c>
      <c r="L23" s="22" t="n">
        <f aca="false">K23*12</f>
        <v>504</v>
      </c>
      <c r="M23" s="20" t="s">
        <v>51</v>
      </c>
      <c r="N23" s="20" t="s">
        <v>26</v>
      </c>
      <c r="O23" s="20" t="s">
        <v>35</v>
      </c>
      <c r="P23" s="20" t="s">
        <v>29</v>
      </c>
      <c r="Q23" s="20" t="s">
        <v>102</v>
      </c>
      <c r="R23" s="23" t="s">
        <v>127</v>
      </c>
      <c r="S23" s="21" t="n">
        <v>1050</v>
      </c>
      <c r="T23" s="20" t="s">
        <v>31</v>
      </c>
      <c r="U23" s="0"/>
    </row>
    <row r="24" customFormat="false" ht="32" hidden="false" customHeight="false" outlineLevel="0" collapsed="false">
      <c r="A24" s="1" t="n">
        <v>28</v>
      </c>
      <c r="B24" s="17" t="n">
        <v>28</v>
      </c>
      <c r="C24" s="18" t="s">
        <v>60</v>
      </c>
      <c r="D24" s="19" t="s">
        <v>61</v>
      </c>
      <c r="E24" s="20" t="n">
        <v>144.9615336</v>
      </c>
      <c r="F24" s="20" t="n">
        <v>-37.7543164</v>
      </c>
      <c r="G24" s="20" t="s">
        <v>56</v>
      </c>
      <c r="H24" s="20" t="s">
        <v>23</v>
      </c>
      <c r="I24" s="21" t="n">
        <v>15</v>
      </c>
      <c r="J24" s="20" t="s">
        <v>128</v>
      </c>
      <c r="K24" s="21" t="n">
        <v>67</v>
      </c>
      <c r="L24" s="22" t="n">
        <f aca="false">K24*12</f>
        <v>804</v>
      </c>
      <c r="M24" s="20" t="s">
        <v>27</v>
      </c>
      <c r="N24" s="20" t="s">
        <v>27</v>
      </c>
      <c r="O24" s="20" t="s">
        <v>28</v>
      </c>
      <c r="P24" s="20" t="s">
        <v>29</v>
      </c>
      <c r="Q24" s="20" t="s">
        <v>28</v>
      </c>
      <c r="R24" s="23" t="s">
        <v>95</v>
      </c>
      <c r="S24" s="21" t="n">
        <v>255</v>
      </c>
      <c r="T24" s="20" t="s">
        <v>28</v>
      </c>
      <c r="U24" s="0"/>
    </row>
    <row r="25" customFormat="false" ht="32" hidden="false" customHeight="false" outlineLevel="0" collapsed="false">
      <c r="A25" s="1" t="n">
        <v>24</v>
      </c>
      <c r="B25" s="24" t="n">
        <v>29</v>
      </c>
      <c r="C25" s="19" t="s">
        <v>64</v>
      </c>
      <c r="D25" s="19" t="s">
        <v>65</v>
      </c>
      <c r="E25" s="20" t="n">
        <v>144.9616772</v>
      </c>
      <c r="F25" s="20" t="n">
        <v>-37.7542358</v>
      </c>
      <c r="G25" s="20" t="s">
        <v>66</v>
      </c>
      <c r="H25" s="20" t="s">
        <v>23</v>
      </c>
      <c r="I25" s="21" t="n">
        <v>15</v>
      </c>
      <c r="J25" s="20" t="s">
        <v>129</v>
      </c>
      <c r="K25" s="21" t="n">
        <v>59</v>
      </c>
      <c r="L25" s="22" t="n">
        <f aca="false">K25*12</f>
        <v>708</v>
      </c>
      <c r="M25" s="20" t="s">
        <v>26</v>
      </c>
      <c r="N25" s="20" t="s">
        <v>27</v>
      </c>
      <c r="O25" s="20" t="s">
        <v>28</v>
      </c>
      <c r="P25" s="20" t="s">
        <v>29</v>
      </c>
      <c r="Q25" s="20" t="s">
        <v>28</v>
      </c>
      <c r="R25" s="23" t="s">
        <v>130</v>
      </c>
      <c r="S25" s="21" t="n">
        <v>259</v>
      </c>
      <c r="T25" s="20" t="s">
        <v>28</v>
      </c>
      <c r="U25" s="0"/>
    </row>
    <row r="26" customFormat="false" ht="32" hidden="false" customHeight="false" outlineLevel="0" collapsed="false">
      <c r="A26" s="1" t="n">
        <v>25</v>
      </c>
      <c r="B26" s="24" t="n">
        <v>30</v>
      </c>
      <c r="C26" s="19" t="s">
        <v>64</v>
      </c>
      <c r="D26" s="19" t="s">
        <v>65</v>
      </c>
      <c r="E26" s="20" t="n">
        <v>144.9617052</v>
      </c>
      <c r="F26" s="20" t="n">
        <v>-37.7542056</v>
      </c>
      <c r="G26" s="20" t="s">
        <v>66</v>
      </c>
      <c r="H26" s="20" t="s">
        <v>23</v>
      </c>
      <c r="I26" s="21" t="s">
        <v>131</v>
      </c>
      <c r="J26" s="20" t="s">
        <v>132</v>
      </c>
      <c r="K26" s="21" t="s">
        <v>77</v>
      </c>
      <c r="L26" s="22" t="n">
        <f aca="false">K26*12</f>
        <v>720</v>
      </c>
      <c r="M26" s="20" t="s">
        <v>26</v>
      </c>
      <c r="N26" s="20" t="s">
        <v>26</v>
      </c>
      <c r="O26" s="20" t="s">
        <v>28</v>
      </c>
      <c r="P26" s="20" t="s">
        <v>29</v>
      </c>
      <c r="Q26" s="20" t="s">
        <v>28</v>
      </c>
      <c r="R26" s="23" t="s">
        <v>133</v>
      </c>
      <c r="S26" s="21" t="n">
        <v>260</v>
      </c>
      <c r="T26" s="20" t="s">
        <v>28</v>
      </c>
      <c r="U26" s="0"/>
    </row>
    <row r="27" customFormat="false" ht="32" hidden="false" customHeight="false" outlineLevel="0" collapsed="false">
      <c r="A27" s="1" t="n">
        <v>23</v>
      </c>
      <c r="B27" s="17" t="n">
        <v>31</v>
      </c>
      <c r="C27" s="19" t="s">
        <v>134</v>
      </c>
      <c r="D27" s="19" t="s">
        <v>135</v>
      </c>
      <c r="E27" s="20" t="n">
        <v>144.9615953</v>
      </c>
      <c r="F27" s="20" t="n">
        <v>-37.7541664</v>
      </c>
      <c r="G27" s="20" t="s">
        <v>56</v>
      </c>
      <c r="H27" s="20" t="s">
        <v>23</v>
      </c>
      <c r="I27" s="21" t="n">
        <v>17</v>
      </c>
      <c r="J27" s="20" t="s">
        <v>136</v>
      </c>
      <c r="K27" s="21" t="s">
        <v>106</v>
      </c>
      <c r="L27" s="22" t="n">
        <f aca="false">K27*12</f>
        <v>864</v>
      </c>
      <c r="M27" s="20" t="s">
        <v>27</v>
      </c>
      <c r="N27" s="20" t="s">
        <v>27</v>
      </c>
      <c r="O27" s="20" t="s">
        <v>28</v>
      </c>
      <c r="P27" s="20" t="s">
        <v>29</v>
      </c>
      <c r="Q27" s="20"/>
      <c r="R27" s="23" t="s">
        <v>137</v>
      </c>
      <c r="S27" s="21" t="n">
        <v>263</v>
      </c>
      <c r="T27" s="20" t="s">
        <v>28</v>
      </c>
      <c r="U27" s="0"/>
    </row>
    <row r="28" customFormat="false" ht="32" hidden="true" customHeight="false" outlineLevel="0" collapsed="false">
      <c r="A28" s="1" t="n">
        <v>52</v>
      </c>
      <c r="B28" s="17" t="n">
        <v>32</v>
      </c>
      <c r="C28" s="19" t="s">
        <v>134</v>
      </c>
      <c r="D28" s="19" t="s">
        <v>138</v>
      </c>
      <c r="E28" s="20" t="n">
        <v>144.9621499</v>
      </c>
      <c r="F28" s="20" t="n">
        <v>-37.754311</v>
      </c>
      <c r="G28" s="20" t="s">
        <v>56</v>
      </c>
      <c r="H28" s="20" t="s">
        <v>23</v>
      </c>
      <c r="I28" s="21" t="s">
        <v>139</v>
      </c>
      <c r="J28" s="20" t="s">
        <v>140</v>
      </c>
      <c r="K28" s="21" t="s">
        <v>141</v>
      </c>
      <c r="L28" s="22" t="n">
        <f aca="false">K28*12</f>
        <v>336</v>
      </c>
      <c r="M28" s="20" t="s">
        <v>26</v>
      </c>
      <c r="N28" s="20" t="s">
        <v>26</v>
      </c>
      <c r="O28" s="20" t="s">
        <v>35</v>
      </c>
      <c r="P28" s="20" t="s">
        <v>29</v>
      </c>
      <c r="Q28" s="20" t="s">
        <v>52</v>
      </c>
      <c r="R28" s="23" t="s">
        <v>142</v>
      </c>
      <c r="S28" s="21" t="n">
        <v>1052</v>
      </c>
      <c r="T28" s="20" t="s">
        <v>35</v>
      </c>
      <c r="U28" s="1" t="n">
        <f aca="false">38/56*100</f>
        <v>67.8571428571429</v>
      </c>
    </row>
    <row r="29" customFormat="false" ht="32" hidden="true" customHeight="false" outlineLevel="0" collapsed="false">
      <c r="A29" s="1" t="n">
        <v>20</v>
      </c>
      <c r="B29" s="17" t="n">
        <v>33</v>
      </c>
      <c r="C29" s="19" t="s">
        <v>64</v>
      </c>
      <c r="D29" s="19" t="s">
        <v>65</v>
      </c>
      <c r="E29" s="20" t="n">
        <v>144.9615336</v>
      </c>
      <c r="F29" s="20" t="n">
        <v>-37.7540979</v>
      </c>
      <c r="G29" s="20" t="s">
        <v>66</v>
      </c>
      <c r="H29" s="20" t="s">
        <v>23</v>
      </c>
      <c r="I29" s="21" t="n">
        <v>10</v>
      </c>
      <c r="J29" s="20" t="s">
        <v>140</v>
      </c>
      <c r="K29" s="21" t="n">
        <v>42</v>
      </c>
      <c r="L29" s="22" t="n">
        <f aca="false">K29*12</f>
        <v>504</v>
      </c>
      <c r="M29" s="20" t="s">
        <v>26</v>
      </c>
      <c r="N29" s="20" t="s">
        <v>26</v>
      </c>
      <c r="O29" s="20" t="s">
        <v>35</v>
      </c>
      <c r="P29" s="20" t="s">
        <v>29</v>
      </c>
      <c r="Q29" s="20" t="s">
        <v>102</v>
      </c>
      <c r="R29" s="23" t="s">
        <v>143</v>
      </c>
      <c r="S29" s="21" t="n">
        <v>264</v>
      </c>
      <c r="T29" s="20" t="s">
        <v>31</v>
      </c>
    </row>
    <row r="30" customFormat="false" ht="32" hidden="false" customHeight="false" outlineLevel="0" collapsed="false">
      <c r="A30" s="1" t="n">
        <v>53</v>
      </c>
      <c r="B30" s="24" t="n">
        <v>34</v>
      </c>
      <c r="C30" s="19" t="s">
        <v>64</v>
      </c>
      <c r="D30" s="19" t="s">
        <v>65</v>
      </c>
      <c r="E30" s="20" t="n">
        <v>144.9622833</v>
      </c>
      <c r="F30" s="20" t="n">
        <v>-37.7542123</v>
      </c>
      <c r="G30" s="20" t="s">
        <v>66</v>
      </c>
      <c r="H30" s="20" t="s">
        <v>23</v>
      </c>
      <c r="I30" s="21" t="s">
        <v>144</v>
      </c>
      <c r="J30" s="20" t="s">
        <v>145</v>
      </c>
      <c r="K30" s="21" t="s">
        <v>146</v>
      </c>
      <c r="L30" s="22" t="n">
        <f aca="false">K30*12</f>
        <v>876</v>
      </c>
      <c r="M30" s="20" t="s">
        <v>27</v>
      </c>
      <c r="N30" s="20" t="s">
        <v>94</v>
      </c>
      <c r="O30" s="20" t="s">
        <v>28</v>
      </c>
      <c r="P30" s="20" t="s">
        <v>29</v>
      </c>
      <c r="Q30" s="20" t="s">
        <v>28</v>
      </c>
      <c r="R30" s="23" t="s">
        <v>147</v>
      </c>
      <c r="S30" s="21" t="n">
        <v>1053</v>
      </c>
      <c r="T30" s="20" t="s">
        <v>35</v>
      </c>
    </row>
    <row r="31" customFormat="false" ht="25.5" hidden="false" customHeight="true" outlineLevel="0" collapsed="false">
      <c r="A31" s="1" t="n">
        <v>48</v>
      </c>
      <c r="B31" s="24" t="n">
        <v>35</v>
      </c>
      <c r="C31" s="19" t="s">
        <v>96</v>
      </c>
      <c r="D31" s="19" t="s">
        <v>97</v>
      </c>
      <c r="E31" s="20" t="n">
        <v>144.961999</v>
      </c>
      <c r="F31" s="20" t="n">
        <v>-37.754213</v>
      </c>
      <c r="G31" s="20" t="s">
        <v>98</v>
      </c>
      <c r="H31" s="20" t="s">
        <v>23</v>
      </c>
      <c r="I31" s="21" t="n">
        <v>16</v>
      </c>
      <c r="J31" s="20" t="s">
        <v>99</v>
      </c>
      <c r="K31" s="21" t="s">
        <v>148</v>
      </c>
      <c r="L31" s="22" t="n">
        <f aca="false">K31*12</f>
        <v>852</v>
      </c>
      <c r="M31" s="20" t="s">
        <v>27</v>
      </c>
      <c r="N31" s="20" t="s">
        <v>26</v>
      </c>
      <c r="O31" s="20" t="s">
        <v>28</v>
      </c>
      <c r="P31" s="20" t="s">
        <v>101</v>
      </c>
      <c r="Q31" s="20" t="s">
        <v>102</v>
      </c>
      <c r="R31" s="23" t="s">
        <v>149</v>
      </c>
      <c r="S31" s="21" t="n">
        <v>1056</v>
      </c>
      <c r="T31" s="20" t="s">
        <v>150</v>
      </c>
    </row>
    <row r="32" customFormat="false" ht="32" hidden="false" customHeight="false" outlineLevel="0" collapsed="false">
      <c r="A32" s="1" t="n">
        <v>21</v>
      </c>
      <c r="B32" s="24" t="n">
        <v>36</v>
      </c>
      <c r="C32" s="19" t="s">
        <v>64</v>
      </c>
      <c r="D32" s="19" t="s">
        <v>65</v>
      </c>
      <c r="E32" s="20" t="n">
        <v>144.9615337</v>
      </c>
      <c r="F32" s="20" t="n">
        <v>-37.7540683</v>
      </c>
      <c r="G32" s="20" t="s">
        <v>66</v>
      </c>
      <c r="H32" s="20" t="s">
        <v>23</v>
      </c>
      <c r="I32" s="21" t="n">
        <v>15</v>
      </c>
      <c r="J32" s="20" t="s">
        <v>76</v>
      </c>
      <c r="K32" s="21" t="s">
        <v>151</v>
      </c>
      <c r="L32" s="22" t="n">
        <f aca="false">K32*12</f>
        <v>756</v>
      </c>
      <c r="M32" s="20" t="s">
        <v>26</v>
      </c>
      <c r="N32" s="20" t="s">
        <v>26</v>
      </c>
      <c r="O32" s="20" t="s">
        <v>28</v>
      </c>
      <c r="P32" s="20" t="s">
        <v>29</v>
      </c>
      <c r="Q32" s="20" t="s">
        <v>28</v>
      </c>
      <c r="R32" s="23" t="s">
        <v>152</v>
      </c>
      <c r="S32" s="21" t="n">
        <v>265</v>
      </c>
      <c r="T32" s="20" t="s">
        <v>28</v>
      </c>
    </row>
    <row r="33" customFormat="false" ht="32" hidden="false" customHeight="false" outlineLevel="0" collapsed="false">
      <c r="A33" s="1" t="n">
        <v>26</v>
      </c>
      <c r="B33" s="24" t="n">
        <v>37</v>
      </c>
      <c r="C33" s="19" t="s">
        <v>153</v>
      </c>
      <c r="D33" s="19" t="s">
        <v>154</v>
      </c>
      <c r="E33" s="20" t="n">
        <v>144.9617335</v>
      </c>
      <c r="F33" s="20" t="n">
        <v>-37.754082</v>
      </c>
      <c r="G33" s="20" t="s">
        <v>66</v>
      </c>
      <c r="H33" s="20" t="s">
        <v>23</v>
      </c>
      <c r="I33" s="21" t="s">
        <v>155</v>
      </c>
      <c r="J33" s="20" t="s">
        <v>114</v>
      </c>
      <c r="K33" s="21" t="s">
        <v>115</v>
      </c>
      <c r="L33" s="22" t="n">
        <f aca="false">K33*12</f>
        <v>744</v>
      </c>
      <c r="M33" s="20" t="s">
        <v>27</v>
      </c>
      <c r="N33" s="20" t="s">
        <v>27</v>
      </c>
      <c r="O33" s="20" t="s">
        <v>28</v>
      </c>
      <c r="P33" s="20" t="s">
        <v>29</v>
      </c>
      <c r="Q33" s="20" t="s">
        <v>28</v>
      </c>
      <c r="R33" s="23" t="s">
        <v>156</v>
      </c>
      <c r="S33" s="21" t="n">
        <v>261</v>
      </c>
      <c r="T33" s="20" t="s">
        <v>28</v>
      </c>
    </row>
    <row r="34" customFormat="false" ht="32" hidden="false" customHeight="false" outlineLevel="0" collapsed="false">
      <c r="A34" s="1" t="n">
        <v>19</v>
      </c>
      <c r="B34" s="24" t="n">
        <v>38</v>
      </c>
      <c r="C34" s="19" t="s">
        <v>64</v>
      </c>
      <c r="D34" s="19" t="s">
        <v>65</v>
      </c>
      <c r="E34" s="20" t="n">
        <v>144.9615108</v>
      </c>
      <c r="F34" s="20" t="n">
        <v>-37.7540375</v>
      </c>
      <c r="G34" s="20" t="s">
        <v>66</v>
      </c>
      <c r="H34" s="20" t="s">
        <v>23</v>
      </c>
      <c r="I34" s="21" t="s">
        <v>157</v>
      </c>
      <c r="J34" s="20" t="s">
        <v>145</v>
      </c>
      <c r="K34" s="21" t="s">
        <v>58</v>
      </c>
      <c r="L34" s="22" t="n">
        <f aca="false">K34*12</f>
        <v>780</v>
      </c>
      <c r="M34" s="20" t="s">
        <v>26</v>
      </c>
      <c r="N34" s="20" t="s">
        <v>27</v>
      </c>
      <c r="O34" s="20" t="s">
        <v>28</v>
      </c>
      <c r="P34" s="20" t="s">
        <v>29</v>
      </c>
      <c r="Q34" s="20" t="s">
        <v>28</v>
      </c>
      <c r="R34" s="23" t="s">
        <v>158</v>
      </c>
      <c r="S34" s="21" t="n">
        <v>266</v>
      </c>
      <c r="T34" s="20" t="s">
        <v>28</v>
      </c>
    </row>
    <row r="35" customFormat="false" ht="32" hidden="true" customHeight="false" outlineLevel="0" collapsed="false">
      <c r="A35" s="1" t="n">
        <v>54</v>
      </c>
      <c r="B35" s="24" t="n">
        <v>39</v>
      </c>
      <c r="C35" s="18" t="s">
        <v>134</v>
      </c>
      <c r="D35" s="19" t="s">
        <v>138</v>
      </c>
      <c r="E35" s="20" t="n">
        <v>144.962003</v>
      </c>
      <c r="F35" s="20" t="n">
        <v>-37.7541095</v>
      </c>
      <c r="G35" s="20" t="s">
        <v>56</v>
      </c>
      <c r="H35" s="20" t="s">
        <v>23</v>
      </c>
      <c r="I35" s="21" t="s">
        <v>159</v>
      </c>
      <c r="J35" s="20" t="s">
        <v>160</v>
      </c>
      <c r="K35" s="21" t="s">
        <v>161</v>
      </c>
      <c r="L35" s="22" t="n">
        <f aca="false">K35*12</f>
        <v>456</v>
      </c>
      <c r="M35" s="20" t="s">
        <v>26</v>
      </c>
      <c r="N35" s="20" t="s">
        <v>26</v>
      </c>
      <c r="O35" s="20" t="s">
        <v>35</v>
      </c>
      <c r="P35" s="20" t="s">
        <v>29</v>
      </c>
      <c r="Q35" s="20" t="s">
        <v>52</v>
      </c>
      <c r="R35" s="23" t="s">
        <v>162</v>
      </c>
      <c r="S35" s="21" t="n">
        <v>1057</v>
      </c>
      <c r="T35" s="20" t="s">
        <v>35</v>
      </c>
    </row>
    <row r="36" customFormat="false" ht="32" hidden="false" customHeight="false" outlineLevel="0" collapsed="false">
      <c r="A36" s="1" t="n">
        <v>22</v>
      </c>
      <c r="B36" s="24" t="n">
        <v>40</v>
      </c>
      <c r="C36" s="19" t="s">
        <v>153</v>
      </c>
      <c r="D36" s="19" t="s">
        <v>154</v>
      </c>
      <c r="E36" s="20" t="n">
        <v>144.9616115</v>
      </c>
      <c r="F36" s="20" t="n">
        <v>-37.7540301</v>
      </c>
      <c r="G36" s="20" t="s">
        <v>22</v>
      </c>
      <c r="H36" s="20" t="s">
        <v>23</v>
      </c>
      <c r="I36" s="21" t="s">
        <v>155</v>
      </c>
      <c r="J36" s="20" t="s">
        <v>163</v>
      </c>
      <c r="K36" s="21" t="s">
        <v>164</v>
      </c>
      <c r="L36" s="22" t="n">
        <f aca="false">K36*12</f>
        <v>768</v>
      </c>
      <c r="M36" s="20" t="s">
        <v>26</v>
      </c>
      <c r="N36" s="20" t="s">
        <v>27</v>
      </c>
      <c r="O36" s="20" t="s">
        <v>28</v>
      </c>
      <c r="P36" s="20" t="s">
        <v>29</v>
      </c>
      <c r="Q36" s="20" t="s">
        <v>28</v>
      </c>
      <c r="R36" s="23" t="s">
        <v>165</v>
      </c>
      <c r="S36" s="21" t="n">
        <v>267</v>
      </c>
      <c r="T36" s="20" t="s">
        <v>28</v>
      </c>
    </row>
    <row r="37" customFormat="false" ht="32" hidden="false" customHeight="false" outlineLevel="0" collapsed="false">
      <c r="A37" s="1" t="n">
        <v>18</v>
      </c>
      <c r="B37" s="24" t="n">
        <v>41</v>
      </c>
      <c r="C37" s="19" t="s">
        <v>166</v>
      </c>
      <c r="D37" s="19" t="s">
        <v>167</v>
      </c>
      <c r="E37" s="20" t="n">
        <v>144.9614774</v>
      </c>
      <c r="F37" s="20" t="n">
        <v>-37.7539146</v>
      </c>
      <c r="G37" s="20" t="s">
        <v>22</v>
      </c>
      <c r="H37" s="20" t="s">
        <v>23</v>
      </c>
      <c r="I37" s="21" t="n">
        <v>7</v>
      </c>
      <c r="J37" s="20" t="s">
        <v>168</v>
      </c>
      <c r="K37" s="21" t="n">
        <v>30</v>
      </c>
      <c r="L37" s="22" t="n">
        <f aca="false">K37*12</f>
        <v>360</v>
      </c>
      <c r="M37" s="20" t="s">
        <v>26</v>
      </c>
      <c r="N37" s="20" t="s">
        <v>27</v>
      </c>
      <c r="O37" s="20" t="s">
        <v>28</v>
      </c>
      <c r="P37" s="20" t="s">
        <v>29</v>
      </c>
      <c r="Q37" s="20" t="s">
        <v>102</v>
      </c>
      <c r="R37" s="23" t="s">
        <v>169</v>
      </c>
      <c r="S37" s="21" t="n">
        <v>268</v>
      </c>
      <c r="T37" s="20" t="s">
        <v>31</v>
      </c>
    </row>
    <row r="38" customFormat="false" ht="32" hidden="false" customHeight="false" outlineLevel="0" collapsed="false">
      <c r="A38" s="1" t="n">
        <v>55</v>
      </c>
      <c r="B38" s="24" t="n">
        <v>42</v>
      </c>
      <c r="C38" s="19" t="s">
        <v>170</v>
      </c>
      <c r="D38" s="19" t="s">
        <v>42</v>
      </c>
      <c r="E38" s="20" t="n">
        <v>144.9620942</v>
      </c>
      <c r="F38" s="20" t="n">
        <v>-37.7537606</v>
      </c>
      <c r="G38" s="20" t="s">
        <v>22</v>
      </c>
      <c r="H38" s="20" t="s">
        <v>23</v>
      </c>
      <c r="I38" s="21" t="n">
        <v>21</v>
      </c>
      <c r="J38" s="20" t="s">
        <v>171</v>
      </c>
      <c r="K38" s="21" t="s">
        <v>172</v>
      </c>
      <c r="L38" s="22" t="n">
        <f aca="false">K38*12</f>
        <v>1392</v>
      </c>
      <c r="M38" s="20" t="s">
        <v>26</v>
      </c>
      <c r="N38" s="20" t="s">
        <v>27</v>
      </c>
      <c r="O38" s="20" t="s">
        <v>28</v>
      </c>
      <c r="P38" s="20" t="s">
        <v>29</v>
      </c>
      <c r="Q38" s="20" t="s">
        <v>28</v>
      </c>
      <c r="R38" s="23" t="s">
        <v>173</v>
      </c>
      <c r="S38" s="21" t="n">
        <v>1094</v>
      </c>
      <c r="T38" s="20" t="s">
        <v>28</v>
      </c>
    </row>
    <row r="39" customFormat="false" ht="32" hidden="false" customHeight="false" outlineLevel="0" collapsed="false">
      <c r="A39" s="1" t="n">
        <v>56</v>
      </c>
      <c r="B39" s="24" t="n">
        <v>43</v>
      </c>
      <c r="C39" s="19" t="s">
        <v>64</v>
      </c>
      <c r="D39" s="19" t="s">
        <v>65</v>
      </c>
      <c r="E39" s="20" t="n">
        <v>144.9623289</v>
      </c>
      <c r="F39" s="20" t="n">
        <v>-37.753732</v>
      </c>
      <c r="G39" s="20" t="s">
        <v>66</v>
      </c>
      <c r="H39" s="20" t="s">
        <v>23</v>
      </c>
      <c r="I39" s="21" t="s">
        <v>157</v>
      </c>
      <c r="J39" s="20" t="s">
        <v>174</v>
      </c>
      <c r="K39" s="21" t="s">
        <v>77</v>
      </c>
      <c r="L39" s="22" t="n">
        <f aca="false">K39*12</f>
        <v>720</v>
      </c>
      <c r="M39" s="20" t="s">
        <v>26</v>
      </c>
      <c r="N39" s="20" t="s">
        <v>27</v>
      </c>
      <c r="O39" s="20" t="s">
        <v>28</v>
      </c>
      <c r="P39" s="20" t="s">
        <v>29</v>
      </c>
      <c r="Q39" s="20" t="s">
        <v>28</v>
      </c>
      <c r="R39" s="23" t="s">
        <v>175</v>
      </c>
      <c r="S39" s="21" t="n">
        <v>1106</v>
      </c>
      <c r="T39" s="20" t="s">
        <v>28</v>
      </c>
    </row>
    <row r="40" customFormat="false" ht="16" hidden="false" customHeight="false" outlineLevel="0" collapsed="false">
      <c r="A40" s="0"/>
      <c r="B40" s="24" t="n">
        <v>44</v>
      </c>
      <c r="C40" s="18" t="s">
        <v>176</v>
      </c>
      <c r="D40" s="19" t="s">
        <v>177</v>
      </c>
      <c r="E40" s="28" t="n">
        <v>144.9615497</v>
      </c>
      <c r="F40" s="28" t="n">
        <v>-37.7535731</v>
      </c>
      <c r="G40" s="20" t="s">
        <v>178</v>
      </c>
      <c r="H40" s="20" t="s">
        <v>23</v>
      </c>
      <c r="I40" s="21" t="n">
        <v>10</v>
      </c>
      <c r="J40" s="21" t="s">
        <v>179</v>
      </c>
      <c r="K40" s="21" t="n">
        <v>57</v>
      </c>
      <c r="L40" s="22" t="n">
        <f aca="false">K40*12</f>
        <v>684</v>
      </c>
      <c r="M40" s="20" t="s">
        <v>51</v>
      </c>
      <c r="N40" s="20" t="s">
        <v>26</v>
      </c>
      <c r="O40" s="20" t="s">
        <v>28</v>
      </c>
      <c r="P40" s="20" t="s">
        <v>101</v>
      </c>
      <c r="Q40" s="20" t="s">
        <v>102</v>
      </c>
      <c r="R40" s="23" t="s">
        <v>180</v>
      </c>
      <c r="S40" s="21" t="n">
        <v>275</v>
      </c>
      <c r="T40" s="20" t="s">
        <v>28</v>
      </c>
    </row>
    <row r="41" customFormat="false" ht="16" hidden="true" customHeight="false" outlineLevel="0" collapsed="false">
      <c r="A41" s="0"/>
      <c r="B41" s="24" t="n">
        <v>45</v>
      </c>
      <c r="C41" s="18" t="s">
        <v>176</v>
      </c>
      <c r="D41" s="19" t="s">
        <v>177</v>
      </c>
      <c r="E41" s="28" t="n">
        <v>144.9616168</v>
      </c>
      <c r="F41" s="28" t="n">
        <v>-37.7535391</v>
      </c>
      <c r="G41" s="20" t="s">
        <v>178</v>
      </c>
      <c r="H41" s="20" t="s">
        <v>23</v>
      </c>
      <c r="I41" s="21" t="n">
        <v>10</v>
      </c>
      <c r="J41" s="21" t="s">
        <v>121</v>
      </c>
      <c r="K41" s="21" t="n">
        <v>77</v>
      </c>
      <c r="L41" s="22" t="n">
        <f aca="false">K41*12</f>
        <v>924</v>
      </c>
      <c r="M41" s="20" t="s">
        <v>26</v>
      </c>
      <c r="N41" s="20" t="s">
        <v>26</v>
      </c>
      <c r="O41" s="20" t="s">
        <v>35</v>
      </c>
      <c r="P41" s="20" t="s">
        <v>101</v>
      </c>
      <c r="Q41" s="20" t="s">
        <v>102</v>
      </c>
      <c r="R41" s="23" t="s">
        <v>180</v>
      </c>
      <c r="S41" s="21" t="n">
        <v>276</v>
      </c>
      <c r="T41" s="20" t="s">
        <v>31</v>
      </c>
    </row>
    <row r="42" customFormat="false" ht="16" hidden="false" customHeight="false" outlineLevel="0" collapsed="false">
      <c r="A42" s="0"/>
      <c r="B42" s="24" t="n">
        <v>46</v>
      </c>
      <c r="C42" s="18" t="s">
        <v>176</v>
      </c>
      <c r="D42" s="19" t="s">
        <v>177</v>
      </c>
      <c r="E42" s="28" t="n">
        <v>144.9615537</v>
      </c>
      <c r="F42" s="28" t="n">
        <v>-37.753501</v>
      </c>
      <c r="G42" s="20" t="s">
        <v>178</v>
      </c>
      <c r="H42" s="20" t="s">
        <v>23</v>
      </c>
      <c r="I42" s="21" t="n">
        <v>8</v>
      </c>
      <c r="J42" s="21" t="s">
        <v>181</v>
      </c>
      <c r="K42" s="21" t="n">
        <v>1330</v>
      </c>
      <c r="L42" s="22" t="n">
        <f aca="false">K42*12</f>
        <v>15960</v>
      </c>
      <c r="M42" s="20" t="s">
        <v>26</v>
      </c>
      <c r="N42" s="20" t="s">
        <v>26</v>
      </c>
      <c r="O42" s="20" t="s">
        <v>28</v>
      </c>
      <c r="P42" s="20" t="s">
        <v>101</v>
      </c>
      <c r="Q42" s="20" t="s">
        <v>102</v>
      </c>
      <c r="R42" s="23" t="s">
        <v>175</v>
      </c>
      <c r="S42" s="21" t="n">
        <v>274</v>
      </c>
      <c r="T42" s="20" t="s">
        <v>31</v>
      </c>
    </row>
    <row r="43" customFormat="false" ht="32" hidden="true" customHeight="false" outlineLevel="0" collapsed="false">
      <c r="A43" s="1" t="n">
        <v>17</v>
      </c>
      <c r="B43" s="24" t="n">
        <v>47</v>
      </c>
      <c r="C43" s="19" t="s">
        <v>134</v>
      </c>
      <c r="D43" s="19" t="s">
        <v>138</v>
      </c>
      <c r="E43" s="20" t="n">
        <v>144.9618461</v>
      </c>
      <c r="F43" s="20" t="n">
        <v>-37.7534363</v>
      </c>
      <c r="G43" s="20" t="s">
        <v>56</v>
      </c>
      <c r="H43" s="20" t="s">
        <v>23</v>
      </c>
      <c r="I43" s="21" t="n">
        <v>6</v>
      </c>
      <c r="J43" s="20" t="s">
        <v>182</v>
      </c>
      <c r="K43" s="21" t="n">
        <v>32</v>
      </c>
      <c r="L43" s="22" t="n">
        <f aca="false">K43*12</f>
        <v>384</v>
      </c>
      <c r="M43" s="20" t="s">
        <v>51</v>
      </c>
      <c r="N43" s="20" t="s">
        <v>26</v>
      </c>
      <c r="O43" s="20" t="s">
        <v>183</v>
      </c>
      <c r="P43" s="20" t="s">
        <v>29</v>
      </c>
      <c r="Q43" s="20" t="s">
        <v>52</v>
      </c>
      <c r="R43" s="23" t="s">
        <v>184</v>
      </c>
      <c r="S43" s="21" t="n">
        <v>279</v>
      </c>
      <c r="T43" s="20" t="s">
        <v>31</v>
      </c>
    </row>
    <row r="44" customFormat="false" ht="32" hidden="true" customHeight="false" outlineLevel="0" collapsed="false">
      <c r="A44" s="1" t="n">
        <v>16</v>
      </c>
      <c r="B44" s="24" t="n">
        <v>48</v>
      </c>
      <c r="C44" s="19" t="s">
        <v>134</v>
      </c>
      <c r="D44" s="19" t="s">
        <v>138</v>
      </c>
      <c r="E44" s="20" t="n">
        <v>144.9618488</v>
      </c>
      <c r="F44" s="20" t="n">
        <v>-37.7533854</v>
      </c>
      <c r="G44" s="20" t="s">
        <v>56</v>
      </c>
      <c r="H44" s="20" t="s">
        <v>23</v>
      </c>
      <c r="I44" s="21" t="n">
        <v>6</v>
      </c>
      <c r="J44" s="20" t="s">
        <v>76</v>
      </c>
      <c r="K44" s="21" t="n">
        <v>45</v>
      </c>
      <c r="L44" s="22" t="n">
        <f aca="false">K44*12</f>
        <v>540</v>
      </c>
      <c r="M44" s="20" t="s">
        <v>26</v>
      </c>
      <c r="N44" s="20" t="s">
        <v>26</v>
      </c>
      <c r="O44" s="20" t="s">
        <v>35</v>
      </c>
      <c r="P44" s="20" t="s">
        <v>29</v>
      </c>
      <c r="Q44" s="20" t="s">
        <v>52</v>
      </c>
      <c r="R44" s="23" t="s">
        <v>185</v>
      </c>
      <c r="S44" s="21" t="n">
        <v>280</v>
      </c>
      <c r="T44" s="20" t="s">
        <v>31</v>
      </c>
    </row>
    <row r="45" customFormat="false" ht="32" hidden="true" customHeight="false" outlineLevel="0" collapsed="false">
      <c r="A45" s="1" t="n">
        <v>15</v>
      </c>
      <c r="B45" s="24" t="n">
        <v>49</v>
      </c>
      <c r="C45" s="19" t="s">
        <v>134</v>
      </c>
      <c r="D45" s="19" t="s">
        <v>138</v>
      </c>
      <c r="E45" s="20" t="n">
        <v>144.9618529</v>
      </c>
      <c r="F45" s="20" t="n">
        <v>-37.753326</v>
      </c>
      <c r="G45" s="20" t="s">
        <v>56</v>
      </c>
      <c r="H45" s="20" t="s">
        <v>23</v>
      </c>
      <c r="I45" s="21" t="n">
        <v>6</v>
      </c>
      <c r="J45" s="20" t="s">
        <v>186</v>
      </c>
      <c r="K45" s="21" t="n">
        <v>28</v>
      </c>
      <c r="L45" s="22" t="n">
        <f aca="false">K45*12</f>
        <v>336</v>
      </c>
      <c r="M45" s="20" t="s">
        <v>51</v>
      </c>
      <c r="N45" s="20" t="s">
        <v>26</v>
      </c>
      <c r="O45" s="20" t="s">
        <v>35</v>
      </c>
      <c r="P45" s="20" t="s">
        <v>29</v>
      </c>
      <c r="Q45" s="20" t="s">
        <v>52</v>
      </c>
      <c r="R45" s="23" t="s">
        <v>187</v>
      </c>
      <c r="S45" s="21" t="n">
        <v>281</v>
      </c>
      <c r="T45" s="20" t="s">
        <v>31</v>
      </c>
    </row>
    <row r="46" customFormat="false" ht="32" hidden="false" customHeight="false" outlineLevel="0" collapsed="false">
      <c r="A46" s="1" t="n">
        <v>57</v>
      </c>
      <c r="B46" s="24" t="n">
        <v>50</v>
      </c>
      <c r="C46" s="19" t="s">
        <v>170</v>
      </c>
      <c r="D46" s="19" t="s">
        <v>42</v>
      </c>
      <c r="E46" s="20" t="n">
        <v>144.9621157</v>
      </c>
      <c r="F46" s="20" t="n">
        <v>-37.7535159</v>
      </c>
      <c r="G46" s="20" t="s">
        <v>22</v>
      </c>
      <c r="H46" s="20" t="s">
        <v>23</v>
      </c>
      <c r="I46" s="21" t="n">
        <v>22</v>
      </c>
      <c r="J46" s="20" t="s">
        <v>188</v>
      </c>
      <c r="K46" s="21" t="s">
        <v>189</v>
      </c>
      <c r="L46" s="22" t="n">
        <f aca="false">K46*12</f>
        <v>1632</v>
      </c>
      <c r="M46" s="20" t="s">
        <v>27</v>
      </c>
      <c r="N46" s="20" t="s">
        <v>27</v>
      </c>
      <c r="O46" s="20" t="s">
        <v>28</v>
      </c>
      <c r="P46" s="20" t="s">
        <v>29</v>
      </c>
      <c r="Q46" s="20" t="s">
        <v>28</v>
      </c>
      <c r="R46" s="23" t="s">
        <v>190</v>
      </c>
      <c r="S46" s="21" t="n">
        <v>1095</v>
      </c>
      <c r="T46" s="20" t="s">
        <v>28</v>
      </c>
    </row>
    <row r="47" customFormat="false" ht="16" hidden="false" customHeight="false" outlineLevel="0" collapsed="false">
      <c r="A47" s="1" t="n">
        <v>49</v>
      </c>
      <c r="B47" s="24" t="n">
        <v>51</v>
      </c>
      <c r="C47" s="19" t="s">
        <v>96</v>
      </c>
      <c r="D47" s="19" t="s">
        <v>97</v>
      </c>
      <c r="E47" s="20" t="n">
        <v>144.9623075</v>
      </c>
      <c r="F47" s="20" t="n">
        <v>-37.7534082</v>
      </c>
      <c r="G47" s="20" t="s">
        <v>98</v>
      </c>
      <c r="H47" s="20" t="s">
        <v>23</v>
      </c>
      <c r="I47" s="21" t="n">
        <v>14</v>
      </c>
      <c r="J47" s="20" t="s">
        <v>191</v>
      </c>
      <c r="K47" s="21" t="s">
        <v>192</v>
      </c>
      <c r="L47" s="22" t="n">
        <f aca="false">K47*12</f>
        <v>996</v>
      </c>
      <c r="M47" s="20" t="s">
        <v>27</v>
      </c>
      <c r="N47" s="20" t="s">
        <v>26</v>
      </c>
      <c r="O47" s="20" t="s">
        <v>28</v>
      </c>
      <c r="P47" s="20" t="s">
        <v>101</v>
      </c>
      <c r="Q47" s="20" t="s">
        <v>102</v>
      </c>
      <c r="R47" s="23" t="s">
        <v>193</v>
      </c>
      <c r="S47" s="21" t="n">
        <v>1107</v>
      </c>
      <c r="T47" s="20" t="s">
        <v>28</v>
      </c>
    </row>
    <row r="48" customFormat="false" ht="32" hidden="true" customHeight="false" outlineLevel="0" collapsed="false">
      <c r="A48" s="1" t="n">
        <v>58</v>
      </c>
      <c r="B48" s="24" t="n">
        <v>52</v>
      </c>
      <c r="C48" s="19" t="s">
        <v>176</v>
      </c>
      <c r="D48" s="19" t="s">
        <v>177</v>
      </c>
      <c r="E48" s="28" t="n">
        <v>144.9620942</v>
      </c>
      <c r="F48" s="28" t="n">
        <v>-37.7534045</v>
      </c>
      <c r="G48" s="20" t="s">
        <v>178</v>
      </c>
      <c r="H48" s="20" t="s">
        <v>43</v>
      </c>
      <c r="I48" s="21" t="s">
        <v>75</v>
      </c>
      <c r="J48" s="20" t="s">
        <v>140</v>
      </c>
      <c r="K48" s="21" t="n">
        <v>40</v>
      </c>
      <c r="L48" s="22" t="n">
        <f aca="false">K48*12</f>
        <v>480</v>
      </c>
      <c r="M48" s="20" t="s">
        <v>51</v>
      </c>
      <c r="N48" s="20" t="s">
        <v>26</v>
      </c>
      <c r="O48" s="20" t="s">
        <v>35</v>
      </c>
      <c r="P48" s="20" t="s">
        <v>101</v>
      </c>
      <c r="Q48" s="20" t="s">
        <v>102</v>
      </c>
      <c r="R48" s="23" t="s">
        <v>194</v>
      </c>
      <c r="S48" s="21" t="n">
        <v>1096</v>
      </c>
      <c r="T48" s="20" t="s">
        <v>35</v>
      </c>
    </row>
    <row r="49" customFormat="false" ht="32" hidden="false" customHeight="false" outlineLevel="0" collapsed="false">
      <c r="A49" s="1" t="n">
        <v>59</v>
      </c>
      <c r="B49" s="24" t="n">
        <v>53</v>
      </c>
      <c r="C49" s="19" t="s">
        <v>195</v>
      </c>
      <c r="D49" s="19" t="s">
        <v>196</v>
      </c>
      <c r="E49" s="20" t="n">
        <v>144.9624281</v>
      </c>
      <c r="F49" s="20" t="n">
        <v>-37.7531363</v>
      </c>
      <c r="G49" s="20" t="s">
        <v>197</v>
      </c>
      <c r="H49" s="20" t="s">
        <v>23</v>
      </c>
      <c r="I49" s="21" t="s">
        <v>144</v>
      </c>
      <c r="J49" s="20" t="s">
        <v>198</v>
      </c>
      <c r="K49" s="21" t="s">
        <v>199</v>
      </c>
      <c r="L49" s="22" t="n">
        <f aca="false">K49*12</f>
        <v>1116</v>
      </c>
      <c r="M49" s="20" t="s">
        <v>26</v>
      </c>
      <c r="N49" s="20" t="s">
        <v>26</v>
      </c>
      <c r="O49" s="20" t="s">
        <v>28</v>
      </c>
      <c r="P49" s="20" t="s">
        <v>101</v>
      </c>
      <c r="Q49" s="20" t="s">
        <v>28</v>
      </c>
      <c r="R49" s="23" t="s">
        <v>200</v>
      </c>
      <c r="S49" s="21" t="n">
        <v>1125</v>
      </c>
      <c r="T49" s="20" t="s">
        <v>28</v>
      </c>
    </row>
    <row r="50" customFormat="false" ht="32" hidden="true" customHeight="false" outlineLevel="0" collapsed="false">
      <c r="A50" s="1" t="n">
        <v>60</v>
      </c>
      <c r="B50" s="24" t="n">
        <v>54</v>
      </c>
      <c r="C50" s="19" t="s">
        <v>176</v>
      </c>
      <c r="D50" s="19" t="s">
        <v>177</v>
      </c>
      <c r="E50" s="20" t="n">
        <v>144.9621358</v>
      </c>
      <c r="F50" s="20" t="n">
        <v>-37.7530971</v>
      </c>
      <c r="G50" s="20" t="s">
        <v>178</v>
      </c>
      <c r="H50" s="20" t="s">
        <v>43</v>
      </c>
      <c r="I50" s="21" t="s">
        <v>201</v>
      </c>
      <c r="J50" s="20" t="s">
        <v>202</v>
      </c>
      <c r="K50" s="21" t="n">
        <v>66</v>
      </c>
      <c r="L50" s="22" t="n">
        <f aca="false">K50*12</f>
        <v>792</v>
      </c>
      <c r="M50" s="20" t="s">
        <v>51</v>
      </c>
      <c r="N50" s="20" t="s">
        <v>26</v>
      </c>
      <c r="O50" s="20" t="s">
        <v>35</v>
      </c>
      <c r="P50" s="20" t="s">
        <v>101</v>
      </c>
      <c r="Q50" s="20" t="s">
        <v>102</v>
      </c>
      <c r="R50" s="23" t="s">
        <v>203</v>
      </c>
      <c r="S50" s="21" t="n">
        <v>1119</v>
      </c>
      <c r="T50" s="20" t="s">
        <v>28</v>
      </c>
    </row>
    <row r="51" customFormat="false" ht="29.25" hidden="true" customHeight="true" outlineLevel="0" collapsed="false">
      <c r="A51" s="0"/>
      <c r="B51" s="26" t="n">
        <v>96</v>
      </c>
      <c r="C51" s="19" t="s">
        <v>204</v>
      </c>
      <c r="D51" s="19" t="s">
        <v>205</v>
      </c>
      <c r="E51" s="20" t="n">
        <v>144.9621044</v>
      </c>
      <c r="F51" s="20" t="n">
        <v>-37.7532412</v>
      </c>
      <c r="G51" s="20" t="s">
        <v>22</v>
      </c>
      <c r="H51" s="20" t="s">
        <v>206</v>
      </c>
      <c r="I51" s="21" t="s">
        <v>75</v>
      </c>
      <c r="J51" s="20" t="s">
        <v>207</v>
      </c>
      <c r="K51" s="21" t="s">
        <v>141</v>
      </c>
      <c r="L51" s="22" t="n">
        <f aca="false">K51*12</f>
        <v>336</v>
      </c>
      <c r="M51" s="20" t="s">
        <v>51</v>
      </c>
      <c r="N51" s="20" t="s">
        <v>26</v>
      </c>
      <c r="O51" s="20" t="s">
        <v>183</v>
      </c>
      <c r="P51" s="20"/>
      <c r="Q51" s="20"/>
      <c r="R51" s="23" t="s">
        <v>208</v>
      </c>
      <c r="S51" s="21" t="n">
        <v>1097</v>
      </c>
      <c r="T51" s="20" t="s">
        <v>183</v>
      </c>
    </row>
    <row r="52" customFormat="false" ht="34.5" hidden="true" customHeight="true" outlineLevel="0" collapsed="false">
      <c r="A52" s="1" t="n">
        <v>91</v>
      </c>
      <c r="B52" s="21" t="n">
        <v>97</v>
      </c>
      <c r="C52" s="19" t="s">
        <v>209</v>
      </c>
      <c r="D52" s="19" t="s">
        <v>210</v>
      </c>
      <c r="E52" s="20" t="n">
        <v>144.9617233</v>
      </c>
      <c r="F52" s="20" t="n">
        <v>-37.75429</v>
      </c>
      <c r="G52" s="20" t="s">
        <v>56</v>
      </c>
      <c r="H52" s="20" t="s">
        <v>43</v>
      </c>
      <c r="I52" s="21" t="s">
        <v>139</v>
      </c>
      <c r="J52" s="20" t="s">
        <v>87</v>
      </c>
      <c r="K52" s="21" t="s">
        <v>157</v>
      </c>
      <c r="L52" s="22" t="n">
        <f aca="false">K52*12</f>
        <v>216</v>
      </c>
      <c r="M52" s="20" t="s">
        <v>26</v>
      </c>
      <c r="N52" s="20" t="s">
        <v>26</v>
      </c>
      <c r="O52" s="20" t="s">
        <v>183</v>
      </c>
      <c r="P52" s="20"/>
      <c r="Q52" s="20"/>
      <c r="R52" s="23" t="s">
        <v>211</v>
      </c>
      <c r="S52" s="21" t="n">
        <v>258</v>
      </c>
      <c r="T52" s="20" t="s">
        <v>31</v>
      </c>
    </row>
    <row r="53" customFormat="false" ht="16" hidden="true" customHeight="false" outlineLevel="0" collapsed="false">
      <c r="A53" s="1" t="n">
        <v>94</v>
      </c>
      <c r="B53" s="21" t="n">
        <v>98</v>
      </c>
      <c r="C53" s="19" t="s">
        <v>134</v>
      </c>
      <c r="D53" s="19" t="s">
        <v>138</v>
      </c>
      <c r="E53" s="20" t="n">
        <v>144.9621378</v>
      </c>
      <c r="F53" s="20" t="n">
        <v>-37.7541601</v>
      </c>
      <c r="G53" s="20" t="s">
        <v>56</v>
      </c>
      <c r="H53" s="20" t="s">
        <v>23</v>
      </c>
      <c r="I53" s="21" t="s">
        <v>75</v>
      </c>
      <c r="J53" s="20" t="s">
        <v>212</v>
      </c>
      <c r="K53" s="21" t="s">
        <v>213</v>
      </c>
      <c r="L53" s="22" t="n">
        <f aca="false">K53*12</f>
        <v>300</v>
      </c>
      <c r="M53" s="20" t="s">
        <v>51</v>
      </c>
      <c r="N53" s="20" t="s">
        <v>51</v>
      </c>
      <c r="O53" s="20" t="s">
        <v>183</v>
      </c>
      <c r="P53" s="20"/>
      <c r="Q53" s="20"/>
      <c r="R53" s="23" t="s">
        <v>214</v>
      </c>
      <c r="S53" s="21" t="n">
        <v>1054</v>
      </c>
      <c r="T53" s="20" t="s">
        <v>215</v>
      </c>
    </row>
    <row r="54" customFormat="false" ht="16" hidden="true" customHeight="false" outlineLevel="0" collapsed="false">
      <c r="A54" s="1" t="n">
        <v>89</v>
      </c>
      <c r="B54" s="21" t="n">
        <v>99</v>
      </c>
      <c r="C54" s="19" t="s">
        <v>166</v>
      </c>
      <c r="D54" s="19" t="s">
        <v>167</v>
      </c>
      <c r="E54" s="20" t="n">
        <v>144.9616576</v>
      </c>
      <c r="F54" s="20" t="n">
        <v>-37.7548481</v>
      </c>
      <c r="G54" s="20" t="s">
        <v>22</v>
      </c>
      <c r="H54" s="20" t="s">
        <v>23</v>
      </c>
      <c r="I54" s="21" t="n">
        <v>6</v>
      </c>
      <c r="J54" s="20" t="s">
        <v>34</v>
      </c>
      <c r="K54" s="21" t="n">
        <v>30</v>
      </c>
      <c r="L54" s="22" t="n">
        <f aca="false">K54*12</f>
        <v>360</v>
      </c>
      <c r="M54" s="20" t="s">
        <v>51</v>
      </c>
      <c r="N54" s="20" t="s">
        <v>26</v>
      </c>
      <c r="O54" s="20" t="s">
        <v>183</v>
      </c>
      <c r="P54" s="20"/>
      <c r="Q54" s="20"/>
      <c r="R54" s="23" t="s">
        <v>216</v>
      </c>
      <c r="S54" s="21" t="n">
        <v>231</v>
      </c>
      <c r="T54" s="20" t="s">
        <v>215</v>
      </c>
    </row>
    <row r="55" customFormat="false" ht="16" hidden="true" customHeight="false" outlineLevel="0" collapsed="false">
      <c r="A55" s="1" t="n">
        <v>88</v>
      </c>
      <c r="B55" s="21" t="n">
        <v>100</v>
      </c>
      <c r="C55" s="19" t="s">
        <v>166</v>
      </c>
      <c r="D55" s="19" t="s">
        <v>167</v>
      </c>
      <c r="E55" s="20" t="n">
        <v>144.9616581</v>
      </c>
      <c r="F55" s="20" t="n">
        <v>-37.7548995</v>
      </c>
      <c r="G55" s="20" t="s">
        <v>22</v>
      </c>
      <c r="H55" s="20" t="s">
        <v>23</v>
      </c>
      <c r="I55" s="21" t="n">
        <v>7</v>
      </c>
      <c r="J55" s="20" t="s">
        <v>217</v>
      </c>
      <c r="K55" s="21" t="n">
        <v>51</v>
      </c>
      <c r="L55" s="22" t="n">
        <f aca="false">K55*12</f>
        <v>612</v>
      </c>
      <c r="M55" s="20" t="s">
        <v>26</v>
      </c>
      <c r="N55" s="20" t="s">
        <v>26</v>
      </c>
      <c r="O55" s="20" t="s">
        <v>35</v>
      </c>
      <c r="P55" s="20"/>
      <c r="Q55" s="20"/>
      <c r="R55" s="23" t="s">
        <v>218</v>
      </c>
      <c r="S55" s="21" t="n">
        <v>230</v>
      </c>
      <c r="T55" s="20" t="s">
        <v>31</v>
      </c>
    </row>
    <row r="56" customFormat="false" ht="32" hidden="true" customHeight="false" outlineLevel="0" collapsed="false">
      <c r="A56" s="1" t="n">
        <v>90</v>
      </c>
      <c r="B56" s="21" t="n">
        <v>101</v>
      </c>
      <c r="C56" s="19" t="s">
        <v>209</v>
      </c>
      <c r="D56" s="19" t="s">
        <v>210</v>
      </c>
      <c r="E56" s="20" t="n">
        <v>144.9614551</v>
      </c>
      <c r="F56" s="20" t="n">
        <v>-37.7547051</v>
      </c>
      <c r="G56" s="20" t="s">
        <v>66</v>
      </c>
      <c r="H56" s="20" t="s">
        <v>43</v>
      </c>
      <c r="I56" s="21" t="s">
        <v>139</v>
      </c>
      <c r="J56" s="20" t="s">
        <v>219</v>
      </c>
      <c r="K56" s="21" t="n">
        <v>22</v>
      </c>
      <c r="L56" s="22" t="n">
        <f aca="false">K56*12</f>
        <v>264</v>
      </c>
      <c r="M56" s="20" t="s">
        <v>26</v>
      </c>
      <c r="N56" s="27" t="s">
        <v>26</v>
      </c>
      <c r="O56" s="20" t="s">
        <v>35</v>
      </c>
      <c r="P56" s="20"/>
      <c r="Q56" s="20"/>
      <c r="R56" s="23" t="s">
        <v>220</v>
      </c>
      <c r="S56" s="21" t="n">
        <v>250</v>
      </c>
      <c r="T56" s="20" t="s">
        <v>31</v>
      </c>
    </row>
    <row r="57" customFormat="false" ht="32" hidden="true" customHeight="false" outlineLevel="0" collapsed="false">
      <c r="A57" s="1" t="n">
        <v>92</v>
      </c>
      <c r="B57" s="21" t="n">
        <v>103</v>
      </c>
      <c r="C57" s="19" t="s">
        <v>134</v>
      </c>
      <c r="D57" s="19" t="s">
        <v>138</v>
      </c>
      <c r="E57" s="20" t="n">
        <v>144.9618573</v>
      </c>
      <c r="F57" s="20" t="n">
        <v>-37.7532856</v>
      </c>
      <c r="G57" s="20" t="s">
        <v>56</v>
      </c>
      <c r="H57" s="20" t="s">
        <v>23</v>
      </c>
      <c r="I57" s="21" t="n">
        <v>6</v>
      </c>
      <c r="J57" s="20" t="s">
        <v>221</v>
      </c>
      <c r="K57" s="21" t="n">
        <v>24</v>
      </c>
      <c r="L57" s="22" t="n">
        <f aca="false">K57*12</f>
        <v>288</v>
      </c>
      <c r="M57" s="20" t="s">
        <v>51</v>
      </c>
      <c r="N57" s="20" t="s">
        <v>27</v>
      </c>
      <c r="O57" s="20" t="s">
        <v>35</v>
      </c>
      <c r="P57" s="20"/>
      <c r="Q57" s="20"/>
      <c r="R57" s="23" t="s">
        <v>222</v>
      </c>
      <c r="S57" s="21" t="n">
        <v>282</v>
      </c>
      <c r="T57" s="20" t="s">
        <v>31</v>
      </c>
    </row>
  </sheetData>
  <autoFilter ref="B1:T57">
    <filterColumn colId="13">
      <customFilters and="true">
        <customFilter operator="equal" val="High"/>
      </customFilters>
    </filterColumn>
  </autoFilter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2019-08-31T03:10:22Z</dcterms:created>
  <dc:creator>Annette Salkeld</dc:creator>
  <dc:description/>
  <dc:language>en-AU</dc:language>
  <cp:lastModifiedBy>Microsoft Office User</cp:lastModifiedBy>
  <cp:lastPrinted>2019-09-06T03:07:25Z</cp:lastPrinted>
  <dcterms:modified xsi:type="dcterms:W3CDTF">2019-09-08T07:36:59Z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0x010100319C3215500E4D4CADC625371BB46181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